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2" l="1"/>
  <c r="E60" i="2"/>
  <c r="E59" i="2"/>
  <c r="E57" i="2"/>
  <c r="E56" i="2"/>
  <c r="E55" i="2"/>
  <c r="E53" i="2"/>
  <c r="E52" i="2"/>
  <c r="E51" i="2"/>
  <c r="E49" i="2"/>
  <c r="E48" i="2"/>
  <c r="E47" i="2"/>
  <c r="E45" i="2"/>
  <c r="E44" i="2"/>
  <c r="E43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E61" i="3" l="1"/>
  <c r="E60" i="3"/>
  <c r="E59" i="3"/>
  <c r="E57" i="3"/>
  <c r="E56" i="3"/>
  <c r="E55" i="3"/>
  <c r="E53" i="3"/>
  <c r="E52" i="3"/>
  <c r="E51" i="3"/>
  <c r="E49" i="3"/>
  <c r="E48" i="3"/>
  <c r="E47" i="3"/>
  <c r="E44" i="3"/>
  <c r="E43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GL40" i="4" l="1"/>
  <c r="GD40" i="4"/>
  <c r="FV40" i="4"/>
  <c r="FN40" i="4"/>
  <c r="FF40" i="4"/>
  <c r="EX40" i="4"/>
  <c r="EP40" i="4"/>
  <c r="EH40" i="4"/>
  <c r="DZ40" i="4"/>
  <c r="DR40" i="4"/>
  <c r="DJ40" i="4"/>
  <c r="DB40" i="4"/>
  <c r="CT40" i="4"/>
  <c r="CL40" i="4"/>
  <c r="CD40" i="4"/>
  <c r="BV40" i="4"/>
  <c r="BN40" i="4"/>
  <c r="BF40" i="4"/>
  <c r="AX40" i="4"/>
  <c r="AP40" i="4"/>
  <c r="AH40" i="4"/>
  <c r="Z40" i="4"/>
  <c r="R40" i="4"/>
  <c r="J40" i="4"/>
  <c r="DR39" i="2"/>
  <c r="DQ39" i="2"/>
  <c r="DP39" i="2"/>
  <c r="DO39" i="2"/>
  <c r="DN39" i="2"/>
  <c r="DM39" i="2"/>
  <c r="DL39" i="2"/>
  <c r="DK39" i="2"/>
  <c r="DJ39" i="2"/>
  <c r="DI39" i="2"/>
  <c r="DH39" i="2"/>
  <c r="DG39" i="2"/>
  <c r="D59" i="2" s="1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D51" i="2" s="1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D61" i="5" s="1"/>
  <c r="E61" i="5" s="1"/>
  <c r="ID39" i="5"/>
  <c r="ID40" i="5" s="1"/>
  <c r="IC39" i="5"/>
  <c r="IC40" i="5" s="1"/>
  <c r="D59" i="5" s="1"/>
  <c r="IB39" i="5"/>
  <c r="IB40" i="5" s="1"/>
  <c r="IA39" i="5"/>
  <c r="IA40" i="5" s="1"/>
  <c r="D60" i="5" s="1"/>
  <c r="E6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D56" i="5" s="1"/>
  <c r="E56" i="5" s="1"/>
  <c r="EB39" i="5"/>
  <c r="EB40" i="5" s="1"/>
  <c r="EA39" i="5"/>
  <c r="EA40" i="5" s="1"/>
  <c r="D57" i="5" s="1"/>
  <c r="E57" i="5" s="1"/>
  <c r="DZ39" i="5"/>
  <c r="DZ40" i="5" s="1"/>
  <c r="DY39" i="5"/>
  <c r="DY40" i="5" s="1"/>
  <c r="D55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53" i="5" s="1"/>
  <c r="E53" i="5" s="1"/>
  <c r="DH39" i="5"/>
  <c r="DH40" i="5" s="1"/>
  <c r="DG39" i="5"/>
  <c r="DG40" i="5" s="1"/>
  <c r="D51" i="5" s="1"/>
  <c r="D54" i="5" s="1"/>
  <c r="DF39" i="5"/>
  <c r="DF40" i="5" s="1"/>
  <c r="DE39" i="5"/>
  <c r="DE40" i="5" s="1"/>
  <c r="DD39" i="5"/>
  <c r="DD40" i="5" s="1"/>
  <c r="D52" i="5" s="1"/>
  <c r="E52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D48" i="5" s="1"/>
  <c r="E48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D54" i="1" s="1"/>
  <c r="E54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D49" i="1" s="1"/>
  <c r="E49" i="1" s="1"/>
  <c r="AA40" i="1"/>
  <c r="AA41" i="1" s="1"/>
  <c r="Z40" i="1"/>
  <c r="Z41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D44" i="1" s="1"/>
  <c r="E44" i="1" s="1"/>
  <c r="K40" i="1"/>
  <c r="K41" i="1" s="1"/>
  <c r="J40" i="1"/>
  <c r="J41" i="1" s="1"/>
  <c r="I40" i="1"/>
  <c r="I41" i="1" s="1"/>
  <c r="H40" i="1"/>
  <c r="H41" i="1" s="1"/>
  <c r="D46" i="1" s="1"/>
  <c r="E46" i="1" s="1"/>
  <c r="G40" i="1"/>
  <c r="G41" i="1" s="1"/>
  <c r="F40" i="1"/>
  <c r="F41" i="1" s="1"/>
  <c r="E40" i="1"/>
  <c r="E41" i="1" s="1"/>
  <c r="D40" i="1"/>
  <c r="D41" i="1" s="1"/>
  <c r="D45" i="1" s="1"/>
  <c r="E45" i="1" s="1"/>
  <c r="C40" i="1"/>
  <c r="C41" i="1" s="1"/>
  <c r="D55" i="2" l="1"/>
  <c r="D57" i="2"/>
  <c r="D49" i="2"/>
  <c r="D47" i="2"/>
  <c r="D45" i="2"/>
  <c r="D53" i="2"/>
  <c r="D48" i="2"/>
  <c r="D52" i="2"/>
  <c r="D56" i="2"/>
  <c r="D44" i="2"/>
  <c r="D43" i="2"/>
  <c r="D44" i="3"/>
  <c r="D48" i="3"/>
  <c r="D49" i="3"/>
  <c r="D47" i="3"/>
  <c r="D51" i="3"/>
  <c r="D52" i="3"/>
  <c r="D56" i="3"/>
  <c r="D57" i="3"/>
  <c r="D61" i="3"/>
  <c r="D43" i="3"/>
  <c r="D45" i="3"/>
  <c r="D53" i="3"/>
  <c r="D55" i="3"/>
  <c r="D59" i="3"/>
  <c r="D60" i="3"/>
  <c r="D61" i="4"/>
  <c r="E61" i="4" s="1"/>
  <c r="D55" i="4"/>
  <c r="E55" i="4" s="1"/>
  <c r="D47" i="4"/>
  <c r="D45" i="4"/>
  <c r="E45" i="4" s="1"/>
  <c r="D48" i="4"/>
  <c r="E48" i="4" s="1"/>
  <c r="D56" i="4"/>
  <c r="E56" i="4" s="1"/>
  <c r="E47" i="1"/>
  <c r="D63" i="1"/>
  <c r="D53" i="1"/>
  <c r="E53" i="1" s="1"/>
  <c r="D58" i="1"/>
  <c r="E58" i="1" s="1"/>
  <c r="D43" i="4"/>
  <c r="E43" i="4" s="1"/>
  <c r="D51" i="4"/>
  <c r="E51" i="4" s="1"/>
  <c r="D59" i="4"/>
  <c r="E59" i="4" s="1"/>
  <c r="D49" i="4"/>
  <c r="E49" i="4" s="1"/>
  <c r="D58" i="5"/>
  <c r="D62" i="5"/>
  <c r="D53" i="4"/>
  <c r="E53" i="4" s="1"/>
  <c r="D50" i="1"/>
  <c r="E50" i="1" s="1"/>
  <c r="E51" i="1" s="1"/>
  <c r="D61" i="1"/>
  <c r="E61" i="1" s="1"/>
  <c r="D62" i="1"/>
  <c r="E62" i="1" s="1"/>
  <c r="D44" i="4"/>
  <c r="E44" i="4" s="1"/>
  <c r="D52" i="4"/>
  <c r="E52" i="4" s="1"/>
  <c r="D60" i="4"/>
  <c r="E60" i="4" s="1"/>
  <c r="D57" i="4"/>
  <c r="E57" i="4" s="1"/>
  <c r="D49" i="5"/>
  <c r="E49" i="5" s="1"/>
  <c r="D47" i="5"/>
  <c r="D43" i="5"/>
  <c r="D50" i="5"/>
  <c r="D44" i="5"/>
  <c r="E44" i="5" s="1"/>
  <c r="D45" i="5"/>
  <c r="E45" i="5" s="1"/>
  <c r="D60" i="2"/>
  <c r="D61" i="2"/>
  <c r="D46" i="2"/>
  <c r="E43" i="5"/>
  <c r="E47" i="5"/>
  <c r="E50" i="5" s="1"/>
  <c r="E51" i="5"/>
  <c r="E54" i="5" s="1"/>
  <c r="E55" i="5"/>
  <c r="E58" i="5" s="1"/>
  <c r="E59" i="5"/>
  <c r="E62" i="5" s="1"/>
  <c r="E55" i="1"/>
  <c r="E56" i="1"/>
  <c r="E59" i="1" s="1"/>
  <c r="E60" i="1"/>
  <c r="E63" i="1" s="1"/>
  <c r="D47" i="1"/>
  <c r="D55" i="1"/>
  <c r="E58" i="2" l="1"/>
  <c r="E54" i="2"/>
  <c r="D54" i="2"/>
  <c r="D50" i="2"/>
  <c r="E50" i="2"/>
  <c r="E46" i="2"/>
  <c r="D58" i="2"/>
  <c r="D50" i="3"/>
  <c r="E50" i="3"/>
  <c r="E62" i="3"/>
  <c r="D62" i="3"/>
  <c r="E58" i="3"/>
  <c r="D58" i="3"/>
  <c r="D46" i="3"/>
  <c r="E54" i="3"/>
  <c r="D54" i="3"/>
  <c r="E47" i="4"/>
  <c r="E50" i="4" s="1"/>
  <c r="D50" i="4"/>
  <c r="D62" i="4"/>
  <c r="D54" i="4"/>
  <c r="D46" i="4"/>
  <c r="E46" i="4"/>
  <c r="E54" i="4"/>
  <c r="D62" i="2"/>
  <c r="D58" i="4"/>
  <c r="E58" i="4"/>
  <c r="D51" i="1"/>
  <c r="E62" i="4"/>
  <c r="D59" i="1"/>
  <c r="E62" i="2"/>
  <c r="D46" i="5"/>
  <c r="E46" i="5"/>
</calcChain>
</file>

<file path=xl/sharedStrings.xml><?xml version="1.0" encoding="utf-8"?>
<sst xmlns="http://schemas.openxmlformats.org/spreadsheetml/2006/main" count="1765" uniqueCount="1428">
  <si>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</si>
  <si>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</si>
  <si>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</si>
  <si>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</si>
  <si>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</si>
  <si>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</si>
  <si>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</si>
  <si>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</si>
  <si>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</si>
  <si>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</si>
  <si>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</si>
  <si>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</si>
  <si>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</si>
  <si>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</si>
  <si>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</si>
  <si>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</si>
  <si>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</si>
  <si>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</si>
  <si>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</si>
  <si>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</si>
  <si>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</si>
  <si>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</si>
  <si>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</si>
  <si>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</si>
  <si>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</si>
  <si>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</si>
  <si>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</si>
  <si>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</si>
  <si>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</si>
  <si>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</si>
  <si>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</si>
  <si>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</si>
  <si>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</si>
  <si>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</si>
  <si>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</si>
  <si>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</si>
  <si>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</si>
  <si>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</si>
  <si>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</si>
  <si>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</si>
  <si>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</si>
  <si>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</si>
  <si>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</si>
  <si>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</si>
  <si>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</si>
  <si>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</si>
  <si>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</si>
  <si>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</si>
  <si>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</si>
  <si>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</si>
  <si>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</si>
  <si>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</si>
  <si>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</si>
  <si>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</si>
  <si>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</si>
  <si>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</si>
  <si>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</si>
  <si>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</si>
  <si>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</si>
  <si>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</si>
  <si>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</si>
  <si>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</si>
  <si>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</si>
  <si>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</si>
  <si>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</si>
  <si>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</si>
  <si>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</si>
  <si>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</si>
  <si>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</si>
  <si>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</si>
  <si>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</si>
  <si>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</si>
  <si>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</si>
  <si>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</si>
  <si>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</si>
  <si>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</si>
  <si>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</si>
  <si>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</si>
  <si>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</si>
  <si>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</si>
  <si>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</si>
  <si>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</si>
  <si>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</si>
  <si>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</si>
  <si>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</si>
  <si>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</si>
  <si>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</si>
  <si>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</si>
  <si>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</si>
  <si>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</si>
  <si>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</si>
  <si>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</si>
  <si>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</si>
  <si>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</si>
  <si>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</si>
  <si>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</si>
  <si>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</si>
  <si>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</si>
  <si>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</si>
  <si>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</si>
  <si>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</si>
  <si>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</si>
  <si>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</si>
  <si>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</si>
  <si>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</si>
  <si>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</si>
  <si>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</si>
  <si>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</si>
  <si>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</si>
  <si>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</si>
  <si>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</si>
  <si>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</si>
  <si>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</si>
  <si>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</si>
  <si>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</si>
  <si>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</si>
  <si>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</si>
  <si>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</si>
  <si>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</si>
  <si>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</si>
  <si>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</si>
  <si>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</si>
  <si>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</si>
  <si>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</si>
  <si>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</si>
  <si>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</si>
  <si>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</si>
  <si>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</si>
  <si>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</si>
  <si>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</si>
  <si>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</si>
  <si>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</si>
  <si>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</si>
  <si>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</si>
  <si>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</si>
  <si>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</si>
  <si>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</si>
  <si>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</si>
  <si>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</si>
  <si>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</si>
  <si>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</si>
  <si>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</si>
  <si>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</si>
  <si>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</si>
  <si>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</si>
  <si>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</si>
  <si>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</si>
  <si>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</si>
  <si>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</si>
  <si>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</si>
  <si>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</si>
  <si>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</si>
  <si>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</si>
  <si>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</si>
  <si>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</si>
  <si>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</si>
  <si>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</si>
  <si>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</si>
  <si>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</si>
  <si>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</si>
  <si>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</si>
  <si>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</si>
  <si>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</si>
  <si>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</si>
  <si>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</si>
  <si>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</si>
  <si>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</si>
  <si>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</si>
  <si>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</si>
  <si>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</si>
  <si>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</si>
  <si>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</si>
  <si>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</si>
  <si>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</si>
  <si>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</si>
  <si>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</si>
  <si>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</si>
  <si>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</si>
  <si>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</si>
  <si>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</si>
  <si>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</si>
  <si>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</si>
  <si>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</si>
  <si>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</si>
  <si>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</si>
  <si>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</si>
  <si>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</si>
  <si>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</si>
  <si>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</si>
  <si>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</si>
  <si>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</si>
  <si>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</si>
  <si>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</si>
  <si>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</si>
  <si>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</si>
  <si>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</si>
  <si>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</si>
  <si>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</si>
  <si>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</si>
  <si>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</si>
  <si>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</si>
  <si>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</si>
  <si>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</si>
  <si>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</si>
  <si>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</si>
  <si>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</si>
  <si>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</si>
  <si>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</si>
  <si>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</si>
  <si>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</si>
  <si>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</si>
  <si>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</si>
  <si>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</si>
  <si>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</si>
  <si>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</si>
  <si>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</si>
  <si>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</si>
  <si>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</si>
  <si>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</si>
  <si>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</si>
  <si>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</si>
  <si>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</si>
  <si>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</si>
  <si>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</si>
  <si>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</si>
  <si>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</si>
  <si>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</si>
  <si>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</si>
  <si>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</si>
  <si>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</si>
  <si>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</si>
  <si>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</si>
  <si>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</si>
  <si>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</si>
  <si>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</si>
  <si>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</si>
  <si>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</si>
  <si>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</si>
  <si>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</si>
  <si>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</si>
  <si>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</si>
  <si>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</si>
  <si>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</si>
  <si>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</si>
  <si>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</si>
  <si>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</si>
  <si>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</si>
  <si>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</si>
  <si>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</si>
  <si>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</si>
  <si>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</si>
  <si>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</si>
  <si>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</si>
  <si>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</si>
  <si>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</si>
  <si>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</si>
  <si>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</si>
  <si>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</si>
  <si>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</si>
  <si>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</si>
  <si>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</si>
  <si>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</si>
  <si>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</si>
  <si>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</si>
  <si>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</si>
  <si>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</si>
  <si>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</si>
  <si>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</si>
  <si>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</si>
  <si>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</si>
  <si>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</si>
  <si>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</si>
  <si>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</si>
  <si>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</si>
  <si>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</si>
  <si>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</si>
  <si>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</si>
  <si>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</si>
  <si>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</si>
  <si>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</si>
  <si>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</si>
  <si>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</si>
  <si>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</si>
  <si>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</si>
  <si>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</si>
  <si>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</si>
  <si>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</si>
  <si>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</si>
  <si>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</si>
  <si>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</si>
  <si>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</si>
  <si>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</si>
  <si>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</si>
  <si>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</si>
  <si>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</si>
  <si>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</si>
  <si>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</si>
  <si>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</si>
  <si>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</si>
  <si>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</si>
  <si>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</si>
  <si>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</si>
  <si>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</si>
  <si>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</si>
  <si>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</si>
  <si>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</si>
  <si>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</si>
  <si>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</si>
  <si>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</si>
  <si>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</si>
  <si>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</si>
  <si>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</si>
  <si>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</si>
  <si>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</si>
  <si>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</si>
  <si>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</si>
  <si>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</si>
  <si>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</si>
  <si>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</si>
  <si>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</si>
  <si>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</si>
  <si>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</si>
  <si>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</si>
  <si>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</si>
  <si>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</si>
  <si>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</si>
  <si>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</si>
  <si>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</si>
  <si>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</si>
  <si>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</si>
  <si>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</si>
  <si>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</si>
  <si>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</si>
  <si>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</si>
  <si>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</si>
  <si>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</si>
  <si>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</si>
  <si>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</si>
  <si>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</si>
  <si>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</si>
  <si>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</si>
  <si>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</si>
  <si>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</si>
  <si>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</si>
  <si>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</si>
  <si>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</si>
  <si>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</si>
  <si>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</si>
  <si>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</si>
  <si>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</si>
  <si>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</si>
  <si>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</si>
  <si>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</si>
  <si>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</si>
  <si>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</si>
  <si>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</si>
  <si>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</si>
  <si>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</si>
  <si>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</si>
  <si>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</si>
  <si>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</si>
  <si>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</si>
  <si>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</si>
  <si>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</si>
  <si>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</si>
  <si>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</si>
  <si>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</si>
  <si>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</si>
  <si>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</si>
  <si>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</si>
  <si>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</si>
  <si>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</si>
  <si>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</si>
  <si>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</si>
  <si>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</si>
  <si>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</si>
  <si>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</si>
  <si>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</si>
  <si>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</si>
  <si>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</si>
  <si>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</si>
  <si>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</si>
  <si>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</si>
  <si>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</si>
  <si>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</si>
  <si>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</si>
  <si>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</si>
  <si>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</si>
  <si>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</si>
  <si>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</si>
  <si>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</si>
  <si>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</si>
  <si>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</si>
  <si>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</si>
  <si>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</si>
  <si>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</si>
  <si>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</si>
  <si>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</si>
  <si>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</si>
  <si>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</si>
  <si>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</si>
  <si>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</si>
  <si>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</si>
  <si>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</si>
  <si>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</si>
  <si>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</si>
  <si>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</si>
  <si>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</si>
  <si>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</si>
  <si>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</si>
  <si>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</si>
  <si>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</si>
  <si>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</si>
  <si>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</si>
  <si>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</si>
  <si>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</si>
  <si>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</si>
  <si>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</si>
  <si>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</si>
  <si>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</si>
  <si>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</si>
  <si>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</si>
  <si>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</si>
  <si>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</si>
  <si>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</si>
  <si>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</si>
  <si>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</si>
  <si>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</si>
  <si>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</si>
  <si>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</si>
  <si>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</si>
  <si>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</si>
  <si>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</si>
  <si>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</si>
  <si>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</si>
  <si>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</si>
  <si>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</si>
  <si>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</si>
  <si>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</si>
  <si>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</si>
  <si>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</si>
  <si>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</si>
  <si>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</si>
  <si>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</si>
  <si>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</si>
  <si>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</si>
  <si>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</si>
  <si>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</si>
  <si>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</si>
  <si>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</si>
  <si>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</si>
  <si>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</si>
  <si>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</si>
  <si>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</si>
  <si>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</si>
  <si>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</si>
  <si>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</si>
  <si>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</si>
  <si>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</si>
  <si>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</si>
  <si>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</si>
  <si>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</si>
  <si>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</si>
  <si>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</si>
  <si>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</si>
  <si>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</si>
  <si>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</si>
  <si>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</si>
  <si>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</si>
  <si>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</si>
  <si>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</si>
  <si>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</si>
  <si>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</si>
  <si>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</si>
  <si>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</si>
  <si>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</si>
  <si>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</si>
  <si>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</si>
  <si>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</si>
  <si>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</si>
  <si>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</si>
  <si>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</si>
  <si>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</si>
  <si>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</si>
  <si>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</si>
  <si>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</si>
  <si>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</si>
  <si>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</si>
  <si>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</si>
  <si>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</si>
  <si>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</si>
  <si>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</si>
  <si>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</si>
  <si>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</si>
  <si>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</si>
  <si>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</si>
  <si>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</si>
  <si>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</si>
  <si>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</si>
  <si>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</si>
  <si>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</si>
  <si>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</si>
  <si>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</si>
  <si>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</si>
  <si>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</si>
  <si>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</si>
  <si>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</si>
  <si>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</si>
  <si>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</si>
  <si>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</si>
  <si>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</si>
  <si>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</si>
  <si>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</si>
  <si>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</si>
  <si>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</si>
  <si>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</si>
  <si>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</si>
  <si>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</si>
  <si>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</si>
  <si>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</si>
  <si>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</si>
  <si>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</si>
  <si>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</si>
  <si>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</si>
  <si>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</si>
  <si>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</si>
  <si>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</si>
  <si>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</si>
  <si>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</si>
  <si>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</si>
  <si>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</si>
  <si>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</si>
  <si>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</si>
  <si>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</si>
  <si>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</si>
  <si>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</si>
  <si>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</si>
  <si>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</si>
  <si>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</si>
  <si>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</si>
  <si>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</si>
  <si>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</si>
  <si>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</si>
  <si>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</si>
  <si>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</si>
  <si>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</si>
  <si>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</si>
  <si>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</si>
  <si>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</si>
  <si>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</si>
  <si>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</si>
  <si>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</si>
  <si>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</si>
  <si>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</si>
  <si>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</si>
  <si>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</si>
  <si>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</si>
  <si>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</si>
  <si>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</si>
  <si>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</si>
  <si>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</si>
  <si>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</si>
  <si>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</si>
  <si>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</si>
  <si>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</si>
  <si>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</si>
  <si>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</si>
  <si>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</si>
  <si>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</si>
  <si>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</si>
  <si>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</si>
  <si>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</si>
  <si>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</si>
  <si>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</si>
  <si>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</si>
  <si>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</si>
  <si>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</si>
  <si>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</si>
  <si>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</si>
  <si>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</si>
  <si>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</si>
  <si>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</si>
  <si>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</si>
  <si>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</si>
  <si>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</si>
  <si>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</si>
  <si>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</si>
  <si>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</si>
  <si>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</si>
  <si>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</si>
  <si>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</si>
  <si>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</si>
  <si>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</si>
  <si>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</si>
  <si>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</si>
  <si>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</si>
  <si>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</si>
  <si>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</si>
  <si>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</si>
  <si>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</si>
  <si>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</si>
  <si>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</si>
  <si>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</si>
  <si>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</si>
  <si>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</si>
  <si>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</si>
  <si>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</si>
  <si>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</si>
  <si>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</si>
  <si>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</si>
  <si>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</si>
  <si>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</si>
  <si>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</si>
  <si>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</si>
  <si>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</si>
  <si>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</si>
  <si>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</si>
  <si>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</si>
  <si>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</si>
  <si>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</si>
  <si>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</si>
  <si>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</si>
  <si>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</si>
  <si>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</si>
  <si>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</si>
  <si>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</si>
  <si>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</si>
  <si>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</si>
  <si>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</si>
  <si>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</si>
  <si>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</si>
  <si>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</si>
  <si>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</si>
  <si>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</si>
  <si>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</si>
  <si>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</si>
  <si>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</si>
  <si>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</si>
  <si>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</si>
  <si>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</si>
  <si>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</si>
  <si>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</si>
  <si>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</si>
  <si>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</si>
  <si>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</si>
  <si>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</si>
  <si>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</si>
  <si>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</si>
  <si>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</si>
  <si>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</si>
  <si>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</si>
  <si>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</si>
  <si>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</si>
  <si>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</si>
  <si>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</si>
  <si>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</si>
  <si>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</si>
  <si>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</si>
  <si>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</si>
  <si>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</si>
  <si>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</si>
  <si>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</si>
  <si>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</si>
  <si>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</si>
  <si>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</si>
  <si>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</si>
  <si>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</si>
  <si>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</si>
  <si>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</si>
  <si>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</si>
  <si>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</si>
  <si>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</si>
  <si>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</si>
  <si>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</si>
  <si>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</si>
  <si>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</si>
  <si>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</si>
  <si>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</si>
  <si>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</si>
  <si>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</si>
  <si>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</si>
  <si>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</si>
  <si>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</si>
  <si>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</si>
  <si>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</si>
  <si>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</si>
  <si>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</si>
  <si>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</si>
  <si>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</si>
  <si>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</si>
  <si>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</si>
  <si>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</si>
  <si>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</si>
  <si>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</si>
  <si>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</si>
  <si>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</si>
  <si>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</si>
  <si>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</si>
  <si>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</si>
  <si>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</si>
  <si>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</si>
  <si>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</si>
  <si>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</si>
  <si>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</si>
  <si>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</si>
  <si>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</si>
  <si>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</si>
  <si>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</si>
  <si>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</si>
  <si>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</si>
  <si>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</si>
  <si>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</si>
  <si>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</si>
  <si>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</si>
  <si>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</si>
  <si>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</si>
  <si>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</si>
  <si>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</si>
  <si>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</si>
  <si>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</si>
  <si>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</si>
  <si>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</si>
  <si>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</si>
  <si>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</si>
  <si>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</si>
  <si>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</si>
  <si>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</si>
  <si>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</si>
  <si>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</si>
  <si>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</si>
  <si>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</si>
  <si>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</si>
  <si>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</si>
  <si>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</si>
  <si>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</si>
  <si>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</si>
  <si>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</si>
  <si>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</si>
  <si>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</si>
  <si>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</si>
  <si>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</si>
  <si>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</si>
  <si>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</si>
  <si>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</si>
  <si>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</si>
  <si>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</si>
  <si>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</si>
  <si>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</si>
  <si>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</si>
  <si>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</si>
  <si>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</si>
  <si>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</si>
  <si>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</si>
  <si>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</si>
  <si>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</si>
  <si>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</si>
  <si>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</si>
  <si>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</si>
  <si>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</si>
  <si>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</si>
  <si>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</si>
  <si>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</si>
  <si>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</si>
  <si>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</si>
  <si>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</si>
  <si>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</si>
  <si>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</si>
  <si>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</si>
  <si>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</si>
  <si>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</si>
  <si>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</si>
  <si>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</si>
  <si>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</si>
  <si>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</si>
  <si>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</si>
  <si>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</si>
  <si>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</si>
  <si>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</si>
  <si>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</si>
  <si>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</si>
  <si>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</si>
  <si>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</si>
  <si>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</si>
  <si>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</si>
  <si>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</si>
  <si>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</si>
  <si>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</si>
  <si>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</si>
  <si>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</si>
  <si>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</si>
  <si>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</si>
  <si>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</si>
  <si>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</si>
  <si>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</si>
  <si>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</si>
  <si>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</si>
  <si>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</si>
  <si>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</si>
  <si>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</si>
  <si>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</si>
  <si>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</si>
  <si>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</si>
  <si>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</si>
  <si>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</si>
  <si>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</si>
  <si>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</si>
  <si>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</si>
  <si>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</si>
  <si>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</si>
  <si>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</si>
  <si>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</si>
  <si>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</si>
  <si>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</si>
  <si>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</si>
  <si>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</si>
  <si>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</si>
  <si>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</si>
  <si>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</si>
  <si>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</si>
  <si>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</si>
  <si>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</si>
  <si>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</si>
  <si>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</si>
  <si>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</si>
  <si>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</si>
  <si>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</si>
  <si>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</si>
  <si>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</si>
  <si>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</si>
  <si>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</si>
  <si>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</si>
  <si>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</si>
  <si>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</si>
  <si>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</si>
  <si>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</si>
  <si>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</si>
  <si>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</si>
  <si>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</si>
  <si>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</si>
  <si>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</si>
  <si>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</si>
  <si>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</si>
  <si>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</si>
  <si>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</si>
  <si>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</si>
  <si>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</si>
  <si>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</si>
  <si>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</si>
  <si>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</si>
  <si>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</si>
  <si>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</si>
  <si>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</si>
  <si>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</si>
  <si>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</si>
  <si>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</si>
  <si>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</si>
  <si>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</si>
  <si>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</si>
  <si>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</si>
  <si>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</si>
  <si>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</si>
  <si>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</si>
  <si>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</si>
  <si>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</si>
  <si>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</si>
  <si>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</si>
  <si>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</si>
  <si>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</si>
  <si>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</si>
  <si>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</si>
  <si>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</si>
  <si>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</si>
  <si>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</si>
  <si>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</si>
  <si>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</si>
  <si>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</si>
  <si>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</si>
  <si>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</si>
  <si>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</si>
  <si>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</si>
  <si>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</si>
  <si>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</si>
  <si>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</si>
  <si>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</si>
  <si>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</si>
  <si>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</si>
  <si>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</si>
  <si>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</si>
  <si>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</si>
  <si>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</si>
  <si>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</si>
  <si>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</si>
  <si>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</si>
  <si>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</si>
  <si>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</si>
  <si>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</si>
  <si>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</si>
  <si>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</si>
  <si>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</si>
  <si>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</si>
  <si>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</si>
  <si>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</si>
  <si>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</si>
  <si>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</si>
  <si>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</si>
  <si>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</si>
  <si>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</si>
  <si>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</si>
  <si>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</si>
  <si>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</si>
  <si>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</si>
  <si>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</si>
  <si>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</si>
  <si>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</si>
  <si>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</si>
  <si>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</si>
  <si>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</si>
  <si>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</si>
  <si>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</si>
  <si>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</si>
  <si>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</si>
  <si>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</si>
  <si>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</si>
  <si>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</si>
  <si>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</si>
  <si>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</si>
  <si>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</si>
  <si>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</si>
  <si>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</si>
  <si>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</si>
  <si>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</si>
  <si>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</si>
  <si>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</si>
  <si>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</si>
  <si>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</si>
  <si>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</si>
  <si>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</si>
  <si>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</si>
  <si>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</si>
  <si>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</si>
  <si>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</si>
  <si>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</si>
  <si>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</si>
  <si>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</si>
  <si>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</si>
  <si>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</si>
  <si>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</si>
  <si>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</si>
  <si>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</si>
  <si>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</si>
  <si>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</si>
  <si>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</si>
  <si>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</si>
  <si>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</si>
  <si>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</si>
  <si>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</si>
  <si>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</si>
  <si>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</si>
  <si>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</si>
  <si>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</si>
  <si>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</si>
  <si>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</si>
  <si>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</si>
  <si>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</si>
  <si>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</si>
  <si>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</si>
  <si>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</si>
  <si>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</si>
  <si>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</si>
  <si>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</si>
  <si>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</si>
  <si>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</si>
  <si>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</si>
  <si>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</si>
  <si>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</si>
  <si>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</si>
  <si>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</si>
  <si>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</si>
  <si>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</si>
  <si>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</si>
  <si>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</si>
  <si>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</si>
  <si>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</si>
  <si>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</si>
  <si>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</si>
  <si>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</si>
  <si>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</si>
  <si>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</si>
  <si>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</si>
  <si>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</si>
  <si>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</si>
  <si>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</si>
  <si>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</si>
  <si>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</si>
  <si>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</si>
  <si>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</si>
  <si>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</si>
  <si>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</si>
  <si>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</si>
  <si>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</si>
  <si>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</si>
  <si>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</si>
  <si>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</si>
  <si>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</si>
  <si>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</si>
  <si>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</si>
  <si>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</si>
  <si>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</si>
  <si>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</si>
  <si>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</si>
  <si>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</si>
  <si>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</si>
  <si>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</si>
  <si>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</si>
  <si>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</si>
  <si>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</si>
  <si>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</si>
  <si>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</si>
  <si>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</si>
  <si>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</si>
  <si>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</si>
  <si>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</si>
  <si>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</si>
  <si>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</si>
  <si>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</si>
  <si>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</si>
  <si>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</si>
  <si>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</si>
  <si>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</si>
  <si>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</si>
  <si>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</si>
  <si>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</si>
  <si>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</si>
  <si>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</si>
  <si>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</si>
  <si>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</si>
  <si>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</si>
  <si>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</si>
  <si>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</si>
  <si>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</si>
  <si>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</si>
  <si>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</si>
  <si>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</si>
  <si>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</si>
  <si>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</si>
  <si>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</si>
  <si>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</si>
  <si>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</si>
  <si>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</si>
  <si>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</si>
  <si>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</si>
  <si>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</si>
  <si>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</si>
  <si>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</si>
  <si>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</si>
  <si>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</si>
  <si>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</si>
  <si>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</si>
  <si>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</si>
  <si>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</si>
  <si>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</si>
  <si>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</si>
  <si>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</si>
  <si>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</si>
  <si>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</si>
  <si>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</si>
  <si>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</si>
  <si>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</si>
  <si>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</si>
  <si>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</si>
  <si>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</si>
  <si>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</si>
  <si>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</si>
  <si>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</si>
  <si>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</si>
  <si>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</si>
  <si>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</si>
  <si>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</si>
  <si>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</si>
  <si>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</si>
  <si>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</si>
  <si>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</si>
  <si>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</si>
  <si>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</si>
  <si>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</si>
  <si>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</si>
  <si>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</si>
  <si>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</si>
  <si>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</si>
  <si>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</si>
  <si>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</si>
  <si>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</si>
  <si>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</si>
  <si>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</si>
  <si>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</si>
  <si>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</si>
  <si>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</si>
  <si>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</si>
  <si>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</si>
  <si>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</si>
  <si>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</si>
  <si>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</si>
  <si>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</si>
  <si>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</si>
  <si>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</si>
  <si>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</si>
  <si>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</si>
  <si>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</si>
  <si>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</si>
  <si>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</si>
  <si>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</si>
  <si>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</si>
  <si>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</si>
  <si>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</si>
  <si>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</si>
  <si>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</si>
  <si>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</si>
  <si>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</si>
  <si>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</si>
  <si>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</si>
  <si>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</si>
  <si>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</si>
  <si>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</si>
  <si>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</si>
  <si>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</si>
  <si>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</si>
  <si>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</si>
  <si>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</si>
  <si>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</si>
  <si>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</si>
  <si>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</si>
  <si>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</si>
  <si>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</si>
  <si>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</si>
  <si>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</si>
  <si>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</si>
  <si>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</si>
  <si>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</si>
  <si>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</si>
  <si>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</si>
  <si>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</si>
  <si>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</si>
  <si>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</si>
  <si>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</si>
  <si>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</si>
  <si>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</si>
  <si>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</si>
  <si>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</si>
  <si>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</si>
  <si>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</si>
  <si>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</si>
  <si>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</si>
  <si>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</si>
  <si>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</si>
  <si>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</si>
  <si>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</si>
  <si>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</si>
  <si>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</si>
  <si>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</si>
  <si>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</si>
  <si>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</si>
  <si>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</si>
  <si>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</si>
  <si>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</si>
  <si>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</si>
  <si>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</si>
  <si>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</si>
  <si>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</si>
  <si>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</si>
  <si>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</si>
  <si>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</si>
  <si>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</si>
  <si>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</si>
  <si>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</si>
  <si>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</si>
  <si>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</si>
  <si>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</si>
  <si>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</si>
  <si>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</si>
  <si>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</si>
  <si>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</si>
  <si>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</si>
  <si>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</si>
  <si>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</si>
  <si>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</si>
  <si>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</si>
  <si>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</si>
  <si>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</si>
  <si>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</si>
  <si>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</si>
  <si>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</si>
  <si>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</si>
  <si>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</si>
  <si>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</si>
  <si>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</si>
  <si>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</si>
  <si>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</si>
  <si>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</si>
  <si>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</si>
  <si>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</si>
  <si>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</si>
  <si>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</si>
  <si>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</si>
  <si>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</si>
  <si>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</si>
  <si>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</si>
  <si>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</si>
  <si>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</si>
  <si>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</si>
  <si>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</si>
  <si>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</si>
  <si>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</si>
  <si>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</si>
  <si>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</si>
  <si>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</si>
  <si>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</si>
  <si>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</si>
  <si>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</si>
  <si>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</si>
  <si>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</si>
  <si>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</si>
  <si>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</si>
  <si>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</si>
  <si>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</si>
  <si>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</si>
  <si>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</si>
  <si>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</si>
  <si>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</si>
  <si>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</si>
  <si>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</si>
  <si>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</si>
  <si>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</si>
  <si>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</si>
  <si>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</si>
  <si>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</si>
  <si>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</si>
  <si>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</si>
  <si>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</si>
  <si>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</si>
  <si>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</si>
  <si>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</si>
  <si>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</si>
  <si>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</si>
  <si>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</si>
  <si>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</si>
  <si>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</si>
  <si>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</si>
  <si>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</si>
  <si>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</si>
  <si>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</si>
  <si>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</si>
  <si>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</si>
  <si>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</si>
  <si>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</si>
  <si>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</si>
  <si>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</si>
  <si>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</si>
  <si>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</si>
  <si>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</si>
  <si>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</si>
  <si>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</si>
  <si>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</si>
  <si>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</si>
  <si>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</si>
  <si>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</si>
  <si>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</si>
  <si>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</si>
  <si>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</si>
  <si>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</si>
  <si>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</si>
  <si>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</si>
  <si>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</si>
  <si>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</si>
  <si>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</si>
  <si>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</si>
  <si>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</si>
  <si>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</si>
  <si>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</si>
  <si>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</si>
  <si>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</si>
  <si>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</si>
  <si>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</si>
  <si>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</si>
  <si>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</si>
  <si>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</si>
  <si>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</si>
  <si>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</si>
  <si>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</si>
  <si>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</si>
  <si>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</si>
  <si>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</si>
  <si>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</si>
  <si>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</si>
  <si>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</si>
  <si>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</si>
  <si>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</si>
  <si>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</si>
  <si>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</si>
  <si>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</si>
  <si>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</si>
  <si>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</si>
  <si>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</si>
  <si>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</si>
  <si>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</si>
  <si>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</si>
  <si>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</si>
  <si>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</si>
  <si>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</si>
  <si>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</si>
  <si>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</si>
  <si>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</si>
  <si>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</si>
  <si>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</si>
  <si>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</si>
  <si>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</si>
  <si>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</si>
  <si>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</si>
  <si>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</si>
  <si>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</si>
  <si>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</si>
  <si>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</si>
  <si>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</si>
  <si>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</si>
  <si>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</si>
  <si>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</si>
  <si>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</si>
  <si>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</si>
  <si>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</si>
  <si>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</si>
  <si>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</si>
  <si>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</si>
  <si>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</si>
  <si>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</si>
  <si>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</si>
  <si>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</si>
  <si>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</si>
  <si>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</si>
  <si>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</si>
  <si>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</si>
  <si>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</si>
  <si>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</si>
  <si>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</si>
  <si>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</si>
  <si>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</si>
  <si>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</si>
  <si>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</si>
  <si>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</si>
  <si>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</si>
  <si>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</si>
  <si>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</si>
  <si>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</si>
  <si>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</si>
  <si>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</si>
  <si>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</si>
  <si>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</si>
  <si>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</si>
  <si>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</si>
  <si>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</si>
  <si>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</si>
  <si>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</si>
  <si>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</si>
  <si>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</si>
  <si>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</si>
  <si>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</si>
  <si>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</si>
  <si>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</si>
  <si>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</si>
  <si>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</si>
  <si>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</si>
  <si>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</si>
  <si>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</si>
  <si>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</si>
  <si>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</si>
  <si>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</si>
  <si>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</si>
  <si>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</si>
  <si>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</si>
  <si>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</si>
  <si>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</si>
  <si>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</si>
  <si>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</si>
  <si>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</si>
  <si>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</si>
  <si>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</si>
  <si>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</si>
  <si>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</si>
  <si>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</si>
  <si>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</si>
  <si>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</si>
  <si>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</si>
  <si>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</si>
  <si>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</si>
  <si>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</si>
  <si>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</si>
  <si>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</si>
  <si>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</si>
  <si>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</si>
  <si>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</si>
  <si>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</si>
  <si>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</si>
  <si>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</si>
  <si>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</si>
  <si>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</si>
  <si>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2023-2024</t>
  </si>
  <si>
    <t>младшая</t>
  </si>
  <si>
    <t>Группа:</t>
  </si>
  <si>
    <t>Период: стартовый</t>
  </si>
  <si>
    <t>Сроки проведения:  сентябрь</t>
  </si>
  <si>
    <t>Войцеховский Ярослав</t>
  </si>
  <si>
    <t>Никулинская Валерия</t>
  </si>
  <si>
    <t>Шайжанова Камила</t>
  </si>
  <si>
    <t>Дмитриев Амир</t>
  </si>
  <si>
    <t>Сәбит Жансая</t>
  </si>
  <si>
    <t>Қаржаубай Алинур</t>
  </si>
  <si>
    <t>Искужанов Сабыр</t>
  </si>
  <si>
    <t>Овчинникова Вероника</t>
  </si>
  <si>
    <t>Нурланқызы Шырайлы</t>
  </si>
  <si>
    <t>Рахматулла Санжар</t>
  </si>
  <si>
    <t>Қуаныш Рахат</t>
  </si>
  <si>
    <t>Өмірзак Дастан</t>
  </si>
  <si>
    <t>Нүрбақыт Арыстан</t>
  </si>
  <si>
    <t>Есентай Муса</t>
  </si>
  <si>
    <t>Агалакова Тамара</t>
  </si>
  <si>
    <t>Мингазов Алихан</t>
  </si>
  <si>
    <t>Дмитриев Али</t>
  </si>
  <si>
    <t>Группа: старшая</t>
  </si>
  <si>
    <t>Сроки проведения: сентябрь</t>
  </si>
  <si>
    <t>Группа: средняя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</si>
</sst>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39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3" t="s">
        <v>797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63" t="s">
        <v>0</v>
      </c>
      <c r="B4" s="63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321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1"/>
      <c r="BH4" s="75" t="s">
        <v>881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9" t="s">
        <v>324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1"/>
      <c r="DA4" s="95" t="s">
        <v>326</v>
      </c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7"/>
    </row>
    <row r="5" spans="1:119" ht="15.6" customHeight="1" x14ac:dyDescent="0.25">
      <c r="A5" s="63"/>
      <c r="B5" s="63"/>
      <c r="C5" s="68" t="s">
        <v>320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5"/>
      <c r="X5" s="86" t="s">
        <v>322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76" t="s">
        <v>323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8"/>
      <c r="BH5" s="82" t="s">
        <v>32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9" t="s">
        <v>325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3" t="s">
        <v>43</v>
      </c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102" t="s">
        <v>327</v>
      </c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4"/>
    </row>
    <row r="6" spans="1:119" ht="15" customHeight="1" x14ac:dyDescent="0.25">
      <c r="A6" s="63"/>
      <c r="B6" s="63"/>
      <c r="C6" s="79" t="s">
        <v>803</v>
      </c>
      <c r="D6" s="80"/>
      <c r="E6" s="80"/>
      <c r="F6" s="80"/>
      <c r="G6" s="80"/>
      <c r="H6" s="80"/>
      <c r="I6" s="80"/>
      <c r="J6" s="80"/>
      <c r="K6" s="80"/>
      <c r="L6" s="75" t="s">
        <v>821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4" t="s">
        <v>803</v>
      </c>
      <c r="Y6" s="74"/>
      <c r="Z6" s="74"/>
      <c r="AA6" s="74"/>
      <c r="AB6" s="74"/>
      <c r="AC6" s="74"/>
      <c r="AD6" s="74"/>
      <c r="AE6" s="74"/>
      <c r="AF6" s="74"/>
      <c r="AG6" s="75" t="s">
        <v>821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4" t="s">
        <v>803</v>
      </c>
      <c r="AT6" s="74"/>
      <c r="AU6" s="74"/>
      <c r="AV6" s="74"/>
      <c r="AW6" s="74"/>
      <c r="AX6" s="74"/>
      <c r="AY6" s="75" t="s">
        <v>821</v>
      </c>
      <c r="AZ6" s="75"/>
      <c r="BA6" s="75"/>
      <c r="BB6" s="75"/>
      <c r="BC6" s="75"/>
      <c r="BD6" s="75"/>
      <c r="BE6" s="75"/>
      <c r="BF6" s="75"/>
      <c r="BG6" s="75"/>
      <c r="BH6" s="74" t="s">
        <v>803</v>
      </c>
      <c r="BI6" s="74"/>
      <c r="BJ6" s="74"/>
      <c r="BK6" s="74"/>
      <c r="BL6" s="74"/>
      <c r="BM6" s="74"/>
      <c r="BN6" s="75" t="s">
        <v>821</v>
      </c>
      <c r="BO6" s="75"/>
      <c r="BP6" s="75"/>
      <c r="BQ6" s="75"/>
      <c r="BR6" s="75"/>
      <c r="BS6" s="75"/>
      <c r="BT6" s="75"/>
      <c r="BU6" s="75"/>
      <c r="BV6" s="75"/>
      <c r="BW6" s="74" t="s">
        <v>803</v>
      </c>
      <c r="BX6" s="74"/>
      <c r="BY6" s="74"/>
      <c r="BZ6" s="74"/>
      <c r="CA6" s="74"/>
      <c r="CB6" s="74"/>
      <c r="CC6" s="75" t="s">
        <v>821</v>
      </c>
      <c r="CD6" s="75"/>
      <c r="CE6" s="75"/>
      <c r="CF6" s="75"/>
      <c r="CG6" s="75"/>
      <c r="CH6" s="75"/>
      <c r="CI6" s="91" t="s">
        <v>803</v>
      </c>
      <c r="CJ6" s="92"/>
      <c r="CK6" s="92"/>
      <c r="CL6" s="92"/>
      <c r="CM6" s="92"/>
      <c r="CN6" s="92"/>
      <c r="CO6" s="92"/>
      <c r="CP6" s="92"/>
      <c r="CQ6" s="92"/>
      <c r="CR6" s="80" t="s">
        <v>821</v>
      </c>
      <c r="CS6" s="80"/>
      <c r="CT6" s="80"/>
      <c r="CU6" s="80"/>
      <c r="CV6" s="80"/>
      <c r="CW6" s="80"/>
      <c r="CX6" s="80"/>
      <c r="CY6" s="80"/>
      <c r="CZ6" s="81"/>
      <c r="DA6" s="91" t="s">
        <v>803</v>
      </c>
      <c r="DB6" s="92"/>
      <c r="DC6" s="92"/>
      <c r="DD6" s="92"/>
      <c r="DE6" s="92"/>
      <c r="DF6" s="98"/>
      <c r="DG6" s="99" t="s">
        <v>821</v>
      </c>
      <c r="DH6" s="100"/>
      <c r="DI6" s="100"/>
      <c r="DJ6" s="100"/>
      <c r="DK6" s="100"/>
      <c r="DL6" s="100"/>
      <c r="DM6" s="100"/>
      <c r="DN6" s="100"/>
      <c r="DO6" s="101"/>
    </row>
    <row r="7" spans="1:119" ht="10.15" hidden="1" customHeight="1" x14ac:dyDescent="0.25">
      <c r="A7" s="63"/>
      <c r="B7" s="6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63"/>
      <c r="B8" s="6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63"/>
      <c r="B9" s="6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63"/>
      <c r="B10" s="6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63"/>
      <c r="B11" s="6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63"/>
      <c r="B12" s="63"/>
      <c r="C12" s="65" t="s">
        <v>13</v>
      </c>
      <c r="D12" s="66" t="s">
        <v>2</v>
      </c>
      <c r="E12" s="66" t="s">
        <v>3</v>
      </c>
      <c r="F12" s="66" t="s">
        <v>17</v>
      </c>
      <c r="G12" s="66" t="s">
        <v>4</v>
      </c>
      <c r="H12" s="66" t="s">
        <v>5</v>
      </c>
      <c r="I12" s="66" t="s">
        <v>14</v>
      </c>
      <c r="J12" s="66" t="s">
        <v>6</v>
      </c>
      <c r="K12" s="66" t="s">
        <v>7</v>
      </c>
      <c r="L12" s="66" t="s">
        <v>18</v>
      </c>
      <c r="M12" s="66" t="s">
        <v>6</v>
      </c>
      <c r="N12" s="66" t="s">
        <v>7</v>
      </c>
      <c r="O12" s="66" t="s">
        <v>15</v>
      </c>
      <c r="P12" s="66" t="s">
        <v>8</v>
      </c>
      <c r="Q12" s="66" t="s">
        <v>1</v>
      </c>
      <c r="R12" s="66" t="s">
        <v>16</v>
      </c>
      <c r="S12" s="66" t="s">
        <v>3</v>
      </c>
      <c r="T12" s="66" t="s">
        <v>9</v>
      </c>
      <c r="U12" s="66" t="s">
        <v>19</v>
      </c>
      <c r="V12" s="66" t="s">
        <v>3</v>
      </c>
      <c r="W12" s="66" t="s">
        <v>9</v>
      </c>
      <c r="X12" s="66" t="s">
        <v>20</v>
      </c>
      <c r="Y12" s="66"/>
      <c r="Z12" s="66"/>
      <c r="AA12" s="68" t="s">
        <v>21</v>
      </c>
      <c r="AB12" s="69"/>
      <c r="AC12" s="65"/>
      <c r="AD12" s="68" t="s">
        <v>22</v>
      </c>
      <c r="AE12" s="69"/>
      <c r="AF12" s="65"/>
      <c r="AG12" s="66" t="s">
        <v>23</v>
      </c>
      <c r="AH12" s="66"/>
      <c r="AI12" s="66"/>
      <c r="AJ12" s="66" t="s">
        <v>24</v>
      </c>
      <c r="AK12" s="66"/>
      <c r="AL12" s="66"/>
      <c r="AM12" s="66" t="s">
        <v>25</v>
      </c>
      <c r="AN12" s="66"/>
      <c r="AO12" s="66"/>
      <c r="AP12" s="67" t="s">
        <v>26</v>
      </c>
      <c r="AQ12" s="67"/>
      <c r="AR12" s="67"/>
      <c r="AS12" s="66" t="s">
        <v>27</v>
      </c>
      <c r="AT12" s="66"/>
      <c r="AU12" s="66"/>
      <c r="AV12" s="66" t="s">
        <v>28</v>
      </c>
      <c r="AW12" s="66"/>
      <c r="AX12" s="66"/>
      <c r="AY12" s="67" t="s">
        <v>29</v>
      </c>
      <c r="AZ12" s="67"/>
      <c r="BA12" s="67"/>
      <c r="BB12" s="66" t="s">
        <v>30</v>
      </c>
      <c r="BC12" s="66"/>
      <c r="BD12" s="66"/>
      <c r="BE12" s="66" t="s">
        <v>31</v>
      </c>
      <c r="BF12" s="66"/>
      <c r="BG12" s="66"/>
      <c r="BH12" s="70" t="s">
        <v>172</v>
      </c>
      <c r="BI12" s="71"/>
      <c r="BJ12" s="72"/>
      <c r="BK12" s="70" t="s">
        <v>173</v>
      </c>
      <c r="BL12" s="71"/>
      <c r="BM12" s="72"/>
      <c r="BN12" s="70" t="s">
        <v>174</v>
      </c>
      <c r="BO12" s="71"/>
      <c r="BP12" s="72"/>
      <c r="BQ12" s="67" t="s">
        <v>175</v>
      </c>
      <c r="BR12" s="67"/>
      <c r="BS12" s="67"/>
      <c r="BT12" s="67" t="s">
        <v>176</v>
      </c>
      <c r="BU12" s="67"/>
      <c r="BV12" s="67"/>
      <c r="BW12" s="67" t="s">
        <v>33</v>
      </c>
      <c r="BX12" s="67"/>
      <c r="BY12" s="67"/>
      <c r="BZ12" s="67" t="s">
        <v>34</v>
      </c>
      <c r="CA12" s="67"/>
      <c r="CB12" s="67"/>
      <c r="CC12" s="67" t="s">
        <v>35</v>
      </c>
      <c r="CD12" s="67"/>
      <c r="CE12" s="67"/>
      <c r="CF12" s="67" t="s">
        <v>36</v>
      </c>
      <c r="CG12" s="67"/>
      <c r="CH12" s="67"/>
      <c r="CI12" s="67" t="s">
        <v>37</v>
      </c>
      <c r="CJ12" s="67"/>
      <c r="CK12" s="67"/>
      <c r="CL12" s="67" t="s">
        <v>38</v>
      </c>
      <c r="CM12" s="67"/>
      <c r="CN12" s="67"/>
      <c r="CO12" s="67" t="s">
        <v>39</v>
      </c>
      <c r="CP12" s="67"/>
      <c r="CQ12" s="67"/>
      <c r="CR12" s="67" t="s">
        <v>40</v>
      </c>
      <c r="CS12" s="67"/>
      <c r="CT12" s="67"/>
      <c r="CU12" s="67" t="s">
        <v>41</v>
      </c>
      <c r="CV12" s="67"/>
      <c r="CW12" s="67"/>
      <c r="CX12" s="67" t="s">
        <v>42</v>
      </c>
      <c r="CY12" s="67"/>
      <c r="CZ12" s="67"/>
      <c r="DA12" s="67" t="s">
        <v>177</v>
      </c>
      <c r="DB12" s="67"/>
      <c r="DC12" s="67"/>
      <c r="DD12" s="67" t="s">
        <v>178</v>
      </c>
      <c r="DE12" s="67"/>
      <c r="DF12" s="67"/>
      <c r="DG12" s="67" t="s">
        <v>179</v>
      </c>
      <c r="DH12" s="67"/>
      <c r="DI12" s="67"/>
      <c r="DJ12" s="67" t="s">
        <v>180</v>
      </c>
      <c r="DK12" s="67"/>
      <c r="DL12" s="67"/>
      <c r="DM12" s="67" t="s">
        <v>181</v>
      </c>
      <c r="DN12" s="67"/>
      <c r="DO12" s="67"/>
    </row>
    <row r="13" spans="1:119" ht="56.25" customHeight="1" x14ac:dyDescent="0.25">
      <c r="A13" s="63"/>
      <c r="B13" s="64"/>
      <c r="C13" s="62" t="s">
        <v>802</v>
      </c>
      <c r="D13" s="62"/>
      <c r="E13" s="62"/>
      <c r="F13" s="62" t="s">
        <v>804</v>
      </c>
      <c r="G13" s="62"/>
      <c r="H13" s="62"/>
      <c r="I13" s="62" t="s">
        <v>187</v>
      </c>
      <c r="J13" s="62"/>
      <c r="K13" s="62"/>
      <c r="L13" s="60" t="s">
        <v>807</v>
      </c>
      <c r="M13" s="60"/>
      <c r="N13" s="60"/>
      <c r="O13" s="60" t="s">
        <v>808</v>
      </c>
      <c r="P13" s="60"/>
      <c r="Q13" s="60"/>
      <c r="R13" s="60" t="s">
        <v>811</v>
      </c>
      <c r="S13" s="60"/>
      <c r="T13" s="60"/>
      <c r="U13" s="60" t="s">
        <v>813</v>
      </c>
      <c r="V13" s="60"/>
      <c r="W13" s="60"/>
      <c r="X13" s="60" t="s">
        <v>814</v>
      </c>
      <c r="Y13" s="60"/>
      <c r="Z13" s="60"/>
      <c r="AA13" s="61" t="s">
        <v>816</v>
      </c>
      <c r="AB13" s="61"/>
      <c r="AC13" s="61"/>
      <c r="AD13" s="60" t="s">
        <v>817</v>
      </c>
      <c r="AE13" s="60"/>
      <c r="AF13" s="60"/>
      <c r="AG13" s="61" t="s">
        <v>822</v>
      </c>
      <c r="AH13" s="61"/>
      <c r="AI13" s="61"/>
      <c r="AJ13" s="60" t="s">
        <v>824</v>
      </c>
      <c r="AK13" s="60"/>
      <c r="AL13" s="60"/>
      <c r="AM13" s="60" t="s">
        <v>828</v>
      </c>
      <c r="AN13" s="60"/>
      <c r="AO13" s="60"/>
      <c r="AP13" s="60" t="s">
        <v>831</v>
      </c>
      <c r="AQ13" s="60"/>
      <c r="AR13" s="60"/>
      <c r="AS13" s="60" t="s">
        <v>834</v>
      </c>
      <c r="AT13" s="60"/>
      <c r="AU13" s="60"/>
      <c r="AV13" s="60" t="s">
        <v>835</v>
      </c>
      <c r="AW13" s="60"/>
      <c r="AX13" s="60"/>
      <c r="AY13" s="60" t="s">
        <v>837</v>
      </c>
      <c r="AZ13" s="60"/>
      <c r="BA13" s="60"/>
      <c r="BB13" s="60" t="s">
        <v>213</v>
      </c>
      <c r="BC13" s="60"/>
      <c r="BD13" s="60"/>
      <c r="BE13" s="60" t="s">
        <v>840</v>
      </c>
      <c r="BF13" s="60"/>
      <c r="BG13" s="60"/>
      <c r="BH13" s="60" t="s">
        <v>215</v>
      </c>
      <c r="BI13" s="60"/>
      <c r="BJ13" s="60"/>
      <c r="BK13" s="61" t="s">
        <v>842</v>
      </c>
      <c r="BL13" s="61"/>
      <c r="BM13" s="61"/>
      <c r="BN13" s="60" t="s">
        <v>845</v>
      </c>
      <c r="BO13" s="60"/>
      <c r="BP13" s="60"/>
      <c r="BQ13" s="62" t="s">
        <v>219</v>
      </c>
      <c r="BR13" s="62"/>
      <c r="BS13" s="62"/>
      <c r="BT13" s="60" t="s">
        <v>224</v>
      </c>
      <c r="BU13" s="60"/>
      <c r="BV13" s="60"/>
      <c r="BW13" s="60" t="s">
        <v>848</v>
      </c>
      <c r="BX13" s="60"/>
      <c r="BY13" s="60"/>
      <c r="BZ13" s="60" t="s">
        <v>850</v>
      </c>
      <c r="CA13" s="60"/>
      <c r="CB13" s="60"/>
      <c r="CC13" s="60" t="s">
        <v>851</v>
      </c>
      <c r="CD13" s="60"/>
      <c r="CE13" s="60"/>
      <c r="CF13" s="60" t="s">
        <v>855</v>
      </c>
      <c r="CG13" s="60"/>
      <c r="CH13" s="60"/>
      <c r="CI13" s="60" t="s">
        <v>859</v>
      </c>
      <c r="CJ13" s="60"/>
      <c r="CK13" s="60"/>
      <c r="CL13" s="60" t="s">
        <v>862</v>
      </c>
      <c r="CM13" s="60"/>
      <c r="CN13" s="60"/>
      <c r="CO13" s="60" t="s">
        <v>863</v>
      </c>
      <c r="CP13" s="60"/>
      <c r="CQ13" s="60"/>
      <c r="CR13" s="60" t="s">
        <v>864</v>
      </c>
      <c r="CS13" s="60"/>
      <c r="CT13" s="60"/>
      <c r="CU13" s="60" t="s">
        <v>865</v>
      </c>
      <c r="CV13" s="60"/>
      <c r="CW13" s="60"/>
      <c r="CX13" s="60" t="s">
        <v>866</v>
      </c>
      <c r="CY13" s="60"/>
      <c r="CZ13" s="60"/>
      <c r="DA13" s="60" t="s">
        <v>868</v>
      </c>
      <c r="DB13" s="60"/>
      <c r="DC13" s="60"/>
      <c r="DD13" s="60" t="s">
        <v>237</v>
      </c>
      <c r="DE13" s="60"/>
      <c r="DF13" s="60"/>
      <c r="DG13" s="60" t="s">
        <v>872</v>
      </c>
      <c r="DH13" s="60"/>
      <c r="DI13" s="60"/>
      <c r="DJ13" s="60" t="s">
        <v>241</v>
      </c>
      <c r="DK13" s="60"/>
      <c r="DL13" s="60"/>
      <c r="DM13" s="60" t="s">
        <v>243</v>
      </c>
      <c r="DN13" s="60"/>
      <c r="DO13" s="60"/>
    </row>
    <row r="14" spans="1:119" ht="154.5" customHeight="1" x14ac:dyDescent="0.25">
      <c r="A14" s="63"/>
      <c r="B14" s="6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56" t="s">
        <v>171</v>
      </c>
      <c r="B40" s="57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 x14ac:dyDescent="0.25">
      <c r="A41" s="58" t="s">
        <v>795</v>
      </c>
      <c r="B41" s="59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5">
        <f>(C41+F41+I41+L41+O41+R41+U41)/7</f>
        <v>0</v>
      </c>
      <c r="E44">
        <f>D44/100*25</f>
        <v>0</v>
      </c>
    </row>
    <row r="45" spans="1:120" x14ac:dyDescent="0.25">
      <c r="B45" t="s">
        <v>766</v>
      </c>
      <c r="C45" t="s">
        <v>772</v>
      </c>
      <c r="D45" s="55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767</v>
      </c>
      <c r="C46" t="s">
        <v>772</v>
      </c>
      <c r="D46" s="55">
        <f>(E41+H41+K41+N41+Q41+T41+W41)/7</f>
        <v>0</v>
      </c>
      <c r="E46">
        <f t="shared" si="4"/>
        <v>0</v>
      </c>
    </row>
    <row r="47" spans="1:120" x14ac:dyDescent="0.25">
      <c r="D47" s="53">
        <f>SUM(D44:D46)</f>
        <v>0</v>
      </c>
      <c r="E47" s="54">
        <f>SUM(E44:E46)</f>
        <v>0</v>
      </c>
    </row>
    <row r="48" spans="1:120" x14ac:dyDescent="0.25">
      <c r="B48" t="s">
        <v>764</v>
      </c>
      <c r="C48" t="s">
        <v>773</v>
      </c>
      <c r="D48" s="55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5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5">
        <f>(Z41+AC41+AF41+AI41+AL41+AO41+AR41+AU41+AX41+BA41+BD41+BG41)/12</f>
        <v>0</v>
      </c>
      <c r="E50" s="33">
        <f t="shared" si="5"/>
        <v>0</v>
      </c>
    </row>
    <row r="51" spans="2:5" x14ac:dyDescent="0.25">
      <c r="D51" s="53">
        <f>SUM(D48:D50)</f>
        <v>0</v>
      </c>
      <c r="E51" s="53">
        <f>SUM(E48:E50)</f>
        <v>0</v>
      </c>
    </row>
    <row r="52" spans="2:5" x14ac:dyDescent="0.25">
      <c r="B52" t="s">
        <v>764</v>
      </c>
      <c r="C52" t="s">
        <v>774</v>
      </c>
      <c r="D52" s="55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5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5">
        <f>(BJ41+BM41+BP41+BS41+BV41)/5</f>
        <v>0</v>
      </c>
      <c r="E54">
        <f t="shared" si="5"/>
        <v>0</v>
      </c>
    </row>
    <row r="55" spans="2:5" x14ac:dyDescent="0.25">
      <c r="D55" s="53">
        <f>SUM(D52:D54)</f>
        <v>0</v>
      </c>
      <c r="E55" s="54">
        <f>SUM(E52:E54)</f>
        <v>0</v>
      </c>
    </row>
    <row r="56" spans="2:5" x14ac:dyDescent="0.25">
      <c r="B56" t="s">
        <v>764</v>
      </c>
      <c r="C56" t="s">
        <v>775</v>
      </c>
      <c r="D56" s="55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5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5">
        <f>(BY41+CB41+CE41+CH41+CK41+CN41+CQ41+CT41+CW41+CZ41)/10</f>
        <v>0</v>
      </c>
      <c r="E58">
        <f t="shared" si="5"/>
        <v>0</v>
      </c>
    </row>
    <row r="59" spans="2:5" x14ac:dyDescent="0.25">
      <c r="D59" s="54">
        <f>SUM(D56:D58)</f>
        <v>0</v>
      </c>
      <c r="E59" s="54">
        <f>SUM(E56:E58)</f>
        <v>0</v>
      </c>
    </row>
    <row r="60" spans="2:5" x14ac:dyDescent="0.25">
      <c r="B60" t="s">
        <v>764</v>
      </c>
      <c r="C60" t="s">
        <v>776</v>
      </c>
      <c r="D60" s="55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5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5">
        <f>(DC41+DF41+DI41+DL41+DO41)/5</f>
        <v>0</v>
      </c>
      <c r="E62">
        <f t="shared" si="5"/>
        <v>0</v>
      </c>
    </row>
    <row r="63" spans="2:5" x14ac:dyDescent="0.2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42" workbookViewId="0">
      <selection activeCell="F63" sqref="F6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 t="s">
        <v>1403</v>
      </c>
      <c r="D2" s="7"/>
      <c r="E2" s="7"/>
      <c r="F2" s="7" t="s">
        <v>1405</v>
      </c>
      <c r="G2" s="7" t="s">
        <v>1404</v>
      </c>
      <c r="H2" s="7"/>
      <c r="I2" s="7" t="s">
        <v>1406</v>
      </c>
      <c r="J2" s="7"/>
      <c r="K2" s="7"/>
      <c r="L2" s="7" t="s">
        <v>1407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63" t="s">
        <v>0</v>
      </c>
      <c r="B4" s="63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79" t="s">
        <v>321</v>
      </c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 t="s">
        <v>881</v>
      </c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110" t="s">
        <v>329</v>
      </c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2"/>
      <c r="DG4" s="109" t="s">
        <v>333</v>
      </c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</row>
    <row r="5" spans="1:122" ht="15.75" customHeight="1" x14ac:dyDescent="0.25">
      <c r="A5" s="63"/>
      <c r="B5" s="63"/>
      <c r="C5" s="69" t="s">
        <v>320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06" t="s">
        <v>322</v>
      </c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82" t="s">
        <v>323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6" t="s">
        <v>32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8"/>
      <c r="AY5" s="86" t="s">
        <v>330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8"/>
      <c r="BK5" s="105" t="s">
        <v>325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 t="s">
        <v>331</v>
      </c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76" t="s">
        <v>332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8"/>
      <c r="CU5" s="93" t="s">
        <v>43</v>
      </c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113"/>
      <c r="DG5" s="82" t="s">
        <v>327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122" ht="0.75" customHeight="1" x14ac:dyDescent="0.25">
      <c r="A6" s="63"/>
      <c r="B6" s="63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63"/>
      <c r="B7" s="63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3"/>
      <c r="B8" s="63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3"/>
      <c r="B9" s="63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3"/>
      <c r="B10" s="63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63"/>
      <c r="B11" s="63"/>
      <c r="C11" s="65" t="s">
        <v>45</v>
      </c>
      <c r="D11" s="66" t="s">
        <v>2</v>
      </c>
      <c r="E11" s="66" t="s">
        <v>3</v>
      </c>
      <c r="F11" s="66" t="s">
        <v>46</v>
      </c>
      <c r="G11" s="66" t="s">
        <v>8</v>
      </c>
      <c r="H11" s="66" t="s">
        <v>1</v>
      </c>
      <c r="I11" s="68" t="s">
        <v>47</v>
      </c>
      <c r="J11" s="69"/>
      <c r="K11" s="69"/>
      <c r="L11" s="68" t="s">
        <v>48</v>
      </c>
      <c r="M11" s="69"/>
      <c r="N11" s="69"/>
      <c r="O11" s="106" t="s">
        <v>54</v>
      </c>
      <c r="P11" s="106"/>
      <c r="Q11" s="106"/>
      <c r="R11" s="106" t="s">
        <v>2</v>
      </c>
      <c r="S11" s="106"/>
      <c r="T11" s="106"/>
      <c r="U11" s="106" t="s">
        <v>55</v>
      </c>
      <c r="V11" s="106"/>
      <c r="W11" s="106"/>
      <c r="X11" s="106" t="s">
        <v>9</v>
      </c>
      <c r="Y11" s="106"/>
      <c r="Z11" s="106"/>
      <c r="AA11" s="106" t="s">
        <v>4</v>
      </c>
      <c r="AB11" s="106"/>
      <c r="AC11" s="106"/>
      <c r="AD11" s="82" t="s">
        <v>5</v>
      </c>
      <c r="AE11" s="82"/>
      <c r="AF11" s="82"/>
      <c r="AG11" s="106" t="s">
        <v>12</v>
      </c>
      <c r="AH11" s="106"/>
      <c r="AI11" s="106"/>
      <c r="AJ11" s="106" t="s">
        <v>6</v>
      </c>
      <c r="AK11" s="106"/>
      <c r="AL11" s="106"/>
      <c r="AM11" s="82" t="s">
        <v>334</v>
      </c>
      <c r="AN11" s="82"/>
      <c r="AO11" s="82"/>
      <c r="AP11" s="82" t="s">
        <v>335</v>
      </c>
      <c r="AQ11" s="82"/>
      <c r="AR11" s="82"/>
      <c r="AS11" s="82" t="s">
        <v>336</v>
      </c>
      <c r="AT11" s="82"/>
      <c r="AU11" s="82"/>
      <c r="AV11" s="82" t="s">
        <v>337</v>
      </c>
      <c r="AW11" s="82"/>
      <c r="AX11" s="82"/>
      <c r="AY11" s="82" t="s">
        <v>49</v>
      </c>
      <c r="AZ11" s="82"/>
      <c r="BA11" s="82"/>
      <c r="BB11" s="82" t="s">
        <v>50</v>
      </c>
      <c r="BC11" s="82"/>
      <c r="BD11" s="82"/>
      <c r="BE11" s="82" t="s">
        <v>51</v>
      </c>
      <c r="BF11" s="82"/>
      <c r="BG11" s="82"/>
      <c r="BH11" s="82" t="s">
        <v>52</v>
      </c>
      <c r="BI11" s="82"/>
      <c r="BJ11" s="82"/>
      <c r="BK11" s="82" t="s">
        <v>53</v>
      </c>
      <c r="BL11" s="82"/>
      <c r="BM11" s="82"/>
      <c r="BN11" s="82" t="s">
        <v>56</v>
      </c>
      <c r="BO11" s="82"/>
      <c r="BP11" s="82"/>
      <c r="BQ11" s="82" t="s">
        <v>57</v>
      </c>
      <c r="BR11" s="82"/>
      <c r="BS11" s="82"/>
      <c r="BT11" s="82" t="s">
        <v>58</v>
      </c>
      <c r="BU11" s="82"/>
      <c r="BV11" s="82"/>
      <c r="BW11" s="82" t="s">
        <v>59</v>
      </c>
      <c r="BX11" s="82"/>
      <c r="BY11" s="82"/>
      <c r="BZ11" s="82" t="s">
        <v>338</v>
      </c>
      <c r="CA11" s="82"/>
      <c r="CB11" s="82"/>
      <c r="CC11" s="82" t="s">
        <v>339</v>
      </c>
      <c r="CD11" s="82"/>
      <c r="CE11" s="82"/>
      <c r="CF11" s="82" t="s">
        <v>340</v>
      </c>
      <c r="CG11" s="82"/>
      <c r="CH11" s="82"/>
      <c r="CI11" s="82" t="s">
        <v>341</v>
      </c>
      <c r="CJ11" s="82"/>
      <c r="CK11" s="82"/>
      <c r="CL11" s="82" t="s">
        <v>342</v>
      </c>
      <c r="CM11" s="82"/>
      <c r="CN11" s="82"/>
      <c r="CO11" s="82" t="s">
        <v>343</v>
      </c>
      <c r="CP11" s="82"/>
      <c r="CQ11" s="82"/>
      <c r="CR11" s="82" t="s">
        <v>344</v>
      </c>
      <c r="CS11" s="82"/>
      <c r="CT11" s="82"/>
      <c r="CU11" s="82" t="s">
        <v>345</v>
      </c>
      <c r="CV11" s="82"/>
      <c r="CW11" s="82"/>
      <c r="CX11" s="82" t="s">
        <v>346</v>
      </c>
      <c r="CY11" s="82"/>
      <c r="CZ11" s="82"/>
      <c r="DA11" s="82" t="s">
        <v>347</v>
      </c>
      <c r="DB11" s="82"/>
      <c r="DC11" s="82"/>
      <c r="DD11" s="82" t="s">
        <v>348</v>
      </c>
      <c r="DE11" s="82"/>
      <c r="DF11" s="82"/>
      <c r="DG11" s="82" t="s">
        <v>349</v>
      </c>
      <c r="DH11" s="82"/>
      <c r="DI11" s="82"/>
      <c r="DJ11" s="82" t="s">
        <v>350</v>
      </c>
      <c r="DK11" s="82"/>
      <c r="DL11" s="82"/>
      <c r="DM11" s="82" t="s">
        <v>351</v>
      </c>
      <c r="DN11" s="82"/>
      <c r="DO11" s="82"/>
      <c r="DP11" s="82" t="s">
        <v>352</v>
      </c>
      <c r="DQ11" s="82"/>
      <c r="DR11" s="82"/>
    </row>
    <row r="12" spans="1:122" ht="51" customHeight="1" x14ac:dyDescent="0.25">
      <c r="A12" s="63"/>
      <c r="B12" s="64"/>
      <c r="C12" s="60" t="s">
        <v>882</v>
      </c>
      <c r="D12" s="60"/>
      <c r="E12" s="60"/>
      <c r="F12" s="60" t="s">
        <v>886</v>
      </c>
      <c r="G12" s="60"/>
      <c r="H12" s="60"/>
      <c r="I12" s="60" t="s">
        <v>249</v>
      </c>
      <c r="J12" s="60"/>
      <c r="K12" s="60"/>
      <c r="L12" s="60" t="s">
        <v>251</v>
      </c>
      <c r="M12" s="60"/>
      <c r="N12" s="60"/>
      <c r="O12" s="60" t="s">
        <v>890</v>
      </c>
      <c r="P12" s="60"/>
      <c r="Q12" s="60"/>
      <c r="R12" s="60" t="s">
        <v>891</v>
      </c>
      <c r="S12" s="60"/>
      <c r="T12" s="60"/>
      <c r="U12" s="60" t="s">
        <v>893</v>
      </c>
      <c r="V12" s="60"/>
      <c r="W12" s="60"/>
      <c r="X12" s="60" t="s">
        <v>896</v>
      </c>
      <c r="Y12" s="60"/>
      <c r="Z12" s="60"/>
      <c r="AA12" s="60" t="s">
        <v>899</v>
      </c>
      <c r="AB12" s="60"/>
      <c r="AC12" s="60"/>
      <c r="AD12" s="60" t="s">
        <v>264</v>
      </c>
      <c r="AE12" s="60"/>
      <c r="AF12" s="60"/>
      <c r="AG12" s="60" t="s">
        <v>902</v>
      </c>
      <c r="AH12" s="60"/>
      <c r="AI12" s="60"/>
      <c r="AJ12" s="60" t="s">
        <v>904</v>
      </c>
      <c r="AK12" s="60"/>
      <c r="AL12" s="60"/>
      <c r="AM12" s="60" t="s">
        <v>905</v>
      </c>
      <c r="AN12" s="60"/>
      <c r="AO12" s="60"/>
      <c r="AP12" s="62" t="s">
        <v>438</v>
      </c>
      <c r="AQ12" s="62"/>
      <c r="AR12" s="62"/>
      <c r="AS12" s="62" t="s">
        <v>909</v>
      </c>
      <c r="AT12" s="62"/>
      <c r="AU12" s="62"/>
      <c r="AV12" s="62" t="s">
        <v>913</v>
      </c>
      <c r="AW12" s="62"/>
      <c r="AX12" s="62"/>
      <c r="AY12" s="62" t="s">
        <v>915</v>
      </c>
      <c r="AZ12" s="62"/>
      <c r="BA12" s="62"/>
      <c r="BB12" s="62" t="s">
        <v>918</v>
      </c>
      <c r="BC12" s="62"/>
      <c r="BD12" s="62"/>
      <c r="BE12" s="62" t="s">
        <v>919</v>
      </c>
      <c r="BF12" s="62"/>
      <c r="BG12" s="62"/>
      <c r="BH12" s="62" t="s">
        <v>920</v>
      </c>
      <c r="BI12" s="62"/>
      <c r="BJ12" s="62"/>
      <c r="BK12" s="62" t="s">
        <v>921</v>
      </c>
      <c r="BL12" s="62"/>
      <c r="BM12" s="62"/>
      <c r="BN12" s="62" t="s">
        <v>923</v>
      </c>
      <c r="BO12" s="62"/>
      <c r="BP12" s="62"/>
      <c r="BQ12" s="62" t="s">
        <v>924</v>
      </c>
      <c r="BR12" s="62"/>
      <c r="BS12" s="62"/>
      <c r="BT12" s="62" t="s">
        <v>925</v>
      </c>
      <c r="BU12" s="62"/>
      <c r="BV12" s="62"/>
      <c r="BW12" s="62" t="s">
        <v>928</v>
      </c>
      <c r="BX12" s="62"/>
      <c r="BY12" s="62"/>
      <c r="BZ12" s="62" t="s">
        <v>929</v>
      </c>
      <c r="CA12" s="62"/>
      <c r="CB12" s="62"/>
      <c r="CC12" s="62" t="s">
        <v>933</v>
      </c>
      <c r="CD12" s="62"/>
      <c r="CE12" s="62"/>
      <c r="CF12" s="62" t="s">
        <v>936</v>
      </c>
      <c r="CG12" s="62"/>
      <c r="CH12" s="62"/>
      <c r="CI12" s="62" t="s">
        <v>937</v>
      </c>
      <c r="CJ12" s="62"/>
      <c r="CK12" s="62"/>
      <c r="CL12" s="62" t="s">
        <v>939</v>
      </c>
      <c r="CM12" s="62"/>
      <c r="CN12" s="62"/>
      <c r="CO12" s="62" t="s">
        <v>940</v>
      </c>
      <c r="CP12" s="62"/>
      <c r="CQ12" s="62"/>
      <c r="CR12" s="62" t="s">
        <v>942</v>
      </c>
      <c r="CS12" s="62"/>
      <c r="CT12" s="62"/>
      <c r="CU12" s="62" t="s">
        <v>943</v>
      </c>
      <c r="CV12" s="62"/>
      <c r="CW12" s="62"/>
      <c r="CX12" s="62" t="s">
        <v>944</v>
      </c>
      <c r="CY12" s="62"/>
      <c r="CZ12" s="62"/>
      <c r="DA12" s="62" t="s">
        <v>945</v>
      </c>
      <c r="DB12" s="62"/>
      <c r="DC12" s="62"/>
      <c r="DD12" s="62" t="s">
        <v>946</v>
      </c>
      <c r="DE12" s="62"/>
      <c r="DF12" s="62"/>
      <c r="DG12" s="61" t="s">
        <v>948</v>
      </c>
      <c r="DH12" s="61"/>
      <c r="DI12" s="61"/>
      <c r="DJ12" s="61" t="s">
        <v>952</v>
      </c>
      <c r="DK12" s="61"/>
      <c r="DL12" s="61"/>
      <c r="DM12" s="60" t="s">
        <v>955</v>
      </c>
      <c r="DN12" s="60"/>
      <c r="DO12" s="60"/>
      <c r="DP12" s="60" t="s">
        <v>957</v>
      </c>
      <c r="DQ12" s="60"/>
      <c r="DR12" s="60"/>
    </row>
    <row r="13" spans="1:122" ht="102.75" customHeight="1" x14ac:dyDescent="0.25">
      <c r="A13" s="63"/>
      <c r="B13" s="64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 t="s">
        <v>1408</v>
      </c>
      <c r="C14" s="5"/>
      <c r="D14" s="5">
        <v>1</v>
      </c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7"/>
      <c r="U14" s="17">
        <v>1</v>
      </c>
      <c r="V14" s="17"/>
      <c r="W14" s="13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>
        <v>1</v>
      </c>
      <c r="BF14" s="17"/>
      <c r="BG14" s="17"/>
      <c r="BH14" s="17">
        <v>1</v>
      </c>
      <c r="BI14" s="17"/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1409</v>
      </c>
      <c r="C15" s="9"/>
      <c r="D15" s="9"/>
      <c r="E15" s="9">
        <v>1</v>
      </c>
      <c r="F15" s="1"/>
      <c r="G15" s="1">
        <v>1</v>
      </c>
      <c r="H15" s="1"/>
      <c r="I15" s="1"/>
      <c r="J15" s="1">
        <v>1</v>
      </c>
      <c r="K15" s="1"/>
      <c r="L15" s="1"/>
      <c r="M15" s="1"/>
      <c r="N15" s="1">
        <v>1</v>
      </c>
      <c r="O15" s="1"/>
      <c r="P15" s="1">
        <v>1</v>
      </c>
      <c r="Q15" s="1"/>
      <c r="R15" s="1"/>
      <c r="S15" s="1"/>
      <c r="T15" s="4">
        <v>1</v>
      </c>
      <c r="U15" s="4"/>
      <c r="V15" s="4"/>
      <c r="W15" s="1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</row>
    <row r="16" spans="1:122" ht="15.75" x14ac:dyDescent="0.25">
      <c r="A16" s="2">
        <v>3</v>
      </c>
      <c r="B16" s="1" t="s">
        <v>1410</v>
      </c>
      <c r="C16" s="9"/>
      <c r="D16" s="9">
        <v>1</v>
      </c>
      <c r="E16" s="9"/>
      <c r="F16" s="1">
        <v>1</v>
      </c>
      <c r="G16" s="1"/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>
        <v>1</v>
      </c>
      <c r="T16" s="4"/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0.75" customHeight="1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hidden="1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idden="1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hidden="1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hidden="1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hidden="1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hidden="1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hidden="1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idden="1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idden="1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hidden="1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hidden="1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hidden="1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hidden="1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hidden="1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hidden="1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hidden="1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hidden="1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hidden="1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hidden="1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56" t="s">
        <v>171</v>
      </c>
      <c r="B39" s="57"/>
      <c r="C39" s="48">
        <f>SUM(C14:C38)</f>
        <v>0</v>
      </c>
      <c r="D39" s="48">
        <f t="shared" ref="D39:BO39" si="0">SUM(D14:D38)</f>
        <v>2</v>
      </c>
      <c r="E39" s="48">
        <f t="shared" si="0"/>
        <v>1</v>
      </c>
      <c r="F39" s="48">
        <f t="shared" si="0"/>
        <v>2</v>
      </c>
      <c r="G39" s="48">
        <f t="shared" si="0"/>
        <v>1</v>
      </c>
      <c r="H39" s="48">
        <f t="shared" si="0"/>
        <v>0</v>
      </c>
      <c r="I39" s="48">
        <f t="shared" si="0"/>
        <v>1</v>
      </c>
      <c r="J39" s="48">
        <f t="shared" si="0"/>
        <v>2</v>
      </c>
      <c r="K39" s="48">
        <f t="shared" si="0"/>
        <v>0</v>
      </c>
      <c r="L39" s="48">
        <f t="shared" si="0"/>
        <v>1</v>
      </c>
      <c r="M39" s="48">
        <f t="shared" si="0"/>
        <v>0</v>
      </c>
      <c r="N39" s="48">
        <f t="shared" si="0"/>
        <v>2</v>
      </c>
      <c r="O39" s="48">
        <f t="shared" si="0"/>
        <v>2</v>
      </c>
      <c r="P39" s="48">
        <f t="shared" si="0"/>
        <v>1</v>
      </c>
      <c r="Q39" s="48">
        <f t="shared" si="0"/>
        <v>0</v>
      </c>
      <c r="R39" s="48">
        <f t="shared" si="0"/>
        <v>1</v>
      </c>
      <c r="S39" s="48">
        <f t="shared" si="0"/>
        <v>1</v>
      </c>
      <c r="T39" s="48">
        <f t="shared" si="0"/>
        <v>1</v>
      </c>
      <c r="U39" s="48">
        <f t="shared" si="0"/>
        <v>1</v>
      </c>
      <c r="V39" s="48">
        <f t="shared" si="0"/>
        <v>1</v>
      </c>
      <c r="W39" s="48">
        <f t="shared" si="0"/>
        <v>1</v>
      </c>
      <c r="X39" s="48">
        <f t="shared" si="0"/>
        <v>0</v>
      </c>
      <c r="Y39" s="48">
        <f t="shared" si="0"/>
        <v>1</v>
      </c>
      <c r="Z39" s="48">
        <f t="shared" si="0"/>
        <v>2</v>
      </c>
      <c r="AA39" s="48">
        <f t="shared" si="0"/>
        <v>0</v>
      </c>
      <c r="AB39" s="48">
        <f t="shared" si="0"/>
        <v>1</v>
      </c>
      <c r="AC39" s="48">
        <f t="shared" si="0"/>
        <v>2</v>
      </c>
      <c r="AD39" s="48">
        <f t="shared" si="0"/>
        <v>0</v>
      </c>
      <c r="AE39" s="48">
        <f t="shared" si="0"/>
        <v>3</v>
      </c>
      <c r="AF39" s="48">
        <f t="shared" si="0"/>
        <v>0</v>
      </c>
      <c r="AG39" s="48">
        <f t="shared" si="0"/>
        <v>0</v>
      </c>
      <c r="AH39" s="48">
        <f t="shared" si="0"/>
        <v>1</v>
      </c>
      <c r="AI39" s="48">
        <f t="shared" si="0"/>
        <v>2</v>
      </c>
      <c r="AJ39" s="48">
        <f t="shared" si="0"/>
        <v>0</v>
      </c>
      <c r="AK39" s="48">
        <f t="shared" si="0"/>
        <v>2</v>
      </c>
      <c r="AL39" s="48">
        <f t="shared" si="0"/>
        <v>1</v>
      </c>
      <c r="AM39" s="48">
        <f t="shared" si="0"/>
        <v>0</v>
      </c>
      <c r="AN39" s="48">
        <f t="shared" si="0"/>
        <v>1</v>
      </c>
      <c r="AO39" s="48">
        <f t="shared" si="0"/>
        <v>2</v>
      </c>
      <c r="AP39" s="48">
        <f t="shared" si="0"/>
        <v>0</v>
      </c>
      <c r="AQ39" s="48">
        <f t="shared" si="0"/>
        <v>1</v>
      </c>
      <c r="AR39" s="48">
        <f t="shared" si="0"/>
        <v>2</v>
      </c>
      <c r="AS39" s="48">
        <f t="shared" si="0"/>
        <v>0</v>
      </c>
      <c r="AT39" s="48">
        <f t="shared" si="0"/>
        <v>1</v>
      </c>
      <c r="AU39" s="48">
        <f t="shared" si="0"/>
        <v>2</v>
      </c>
      <c r="AV39" s="48">
        <f t="shared" si="0"/>
        <v>0</v>
      </c>
      <c r="AW39" s="48">
        <f t="shared" si="0"/>
        <v>1</v>
      </c>
      <c r="AX39" s="48">
        <f t="shared" si="0"/>
        <v>2</v>
      </c>
      <c r="AY39" s="48">
        <f t="shared" si="0"/>
        <v>0</v>
      </c>
      <c r="AZ39" s="48">
        <f t="shared" si="0"/>
        <v>1</v>
      </c>
      <c r="BA39" s="48">
        <f t="shared" si="0"/>
        <v>2</v>
      </c>
      <c r="BB39" s="48">
        <f t="shared" si="0"/>
        <v>0</v>
      </c>
      <c r="BC39" s="48">
        <f t="shared" si="0"/>
        <v>1</v>
      </c>
      <c r="BD39" s="48">
        <f t="shared" si="0"/>
        <v>2</v>
      </c>
      <c r="BE39" s="48">
        <f t="shared" si="0"/>
        <v>1</v>
      </c>
      <c r="BF39" s="48">
        <f t="shared" si="0"/>
        <v>1</v>
      </c>
      <c r="BG39" s="48">
        <f t="shared" si="0"/>
        <v>1</v>
      </c>
      <c r="BH39" s="48">
        <f t="shared" si="0"/>
        <v>1</v>
      </c>
      <c r="BI39" s="48">
        <f t="shared" si="0"/>
        <v>1</v>
      </c>
      <c r="BJ39" s="48">
        <f t="shared" si="0"/>
        <v>1</v>
      </c>
      <c r="BK39" s="48">
        <f t="shared" si="0"/>
        <v>0</v>
      </c>
      <c r="BL39" s="48">
        <f t="shared" si="0"/>
        <v>1</v>
      </c>
      <c r="BM39" s="48">
        <f t="shared" si="0"/>
        <v>2</v>
      </c>
      <c r="BN39" s="48">
        <f t="shared" si="0"/>
        <v>0</v>
      </c>
      <c r="BO39" s="48">
        <f t="shared" si="0"/>
        <v>3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2</v>
      </c>
      <c r="BS39" s="48">
        <f t="shared" si="1"/>
        <v>1</v>
      </c>
      <c r="BT39" s="48">
        <f t="shared" si="1"/>
        <v>0</v>
      </c>
      <c r="BU39" s="48">
        <f t="shared" si="1"/>
        <v>2</v>
      </c>
      <c r="BV39" s="48">
        <f t="shared" si="1"/>
        <v>1</v>
      </c>
      <c r="BW39" s="48">
        <f t="shared" si="1"/>
        <v>1</v>
      </c>
      <c r="BX39" s="48">
        <f t="shared" si="1"/>
        <v>1</v>
      </c>
      <c r="BY39" s="48">
        <f t="shared" si="1"/>
        <v>1</v>
      </c>
      <c r="BZ39" s="48">
        <f t="shared" si="1"/>
        <v>0</v>
      </c>
      <c r="CA39" s="48">
        <f t="shared" si="1"/>
        <v>2</v>
      </c>
      <c r="CB39" s="48">
        <f t="shared" si="1"/>
        <v>1</v>
      </c>
      <c r="CC39" s="48">
        <f t="shared" si="1"/>
        <v>0</v>
      </c>
      <c r="CD39" s="48">
        <f t="shared" si="1"/>
        <v>1</v>
      </c>
      <c r="CE39" s="48">
        <f t="shared" si="1"/>
        <v>2</v>
      </c>
      <c r="CF39" s="48">
        <f t="shared" si="1"/>
        <v>0</v>
      </c>
      <c r="CG39" s="48">
        <f t="shared" si="1"/>
        <v>2</v>
      </c>
      <c r="CH39" s="48">
        <f t="shared" si="1"/>
        <v>1</v>
      </c>
      <c r="CI39" s="48">
        <f t="shared" si="1"/>
        <v>0</v>
      </c>
      <c r="CJ39" s="48">
        <f t="shared" si="1"/>
        <v>3</v>
      </c>
      <c r="CK39" s="48">
        <f t="shared" si="1"/>
        <v>0</v>
      </c>
      <c r="CL39" s="48">
        <f t="shared" si="1"/>
        <v>0</v>
      </c>
      <c r="CM39" s="48">
        <f t="shared" si="1"/>
        <v>2</v>
      </c>
      <c r="CN39" s="48">
        <f t="shared" si="1"/>
        <v>1</v>
      </c>
      <c r="CO39" s="48">
        <f t="shared" si="1"/>
        <v>0</v>
      </c>
      <c r="CP39" s="48">
        <f t="shared" si="1"/>
        <v>3</v>
      </c>
      <c r="CQ39" s="48">
        <f t="shared" si="1"/>
        <v>0</v>
      </c>
      <c r="CR39" s="48">
        <f t="shared" si="1"/>
        <v>0</v>
      </c>
      <c r="CS39" s="48">
        <f t="shared" si="1"/>
        <v>2</v>
      </c>
      <c r="CT39" s="48">
        <f t="shared" si="1"/>
        <v>1</v>
      </c>
      <c r="CU39" s="48">
        <f t="shared" si="1"/>
        <v>1</v>
      </c>
      <c r="CV39" s="48">
        <f t="shared" si="1"/>
        <v>1</v>
      </c>
      <c r="CW39" s="48">
        <f t="shared" si="1"/>
        <v>1</v>
      </c>
      <c r="CX39" s="48">
        <f t="shared" si="1"/>
        <v>1</v>
      </c>
      <c r="CY39" s="48">
        <f t="shared" si="1"/>
        <v>1</v>
      </c>
      <c r="CZ39" s="48">
        <f t="shared" si="1"/>
        <v>1</v>
      </c>
      <c r="DA39" s="48">
        <f t="shared" si="1"/>
        <v>1</v>
      </c>
      <c r="DB39" s="48">
        <f t="shared" si="1"/>
        <v>1</v>
      </c>
      <c r="DC39" s="48">
        <f t="shared" si="1"/>
        <v>1</v>
      </c>
      <c r="DD39" s="48">
        <f t="shared" si="1"/>
        <v>0</v>
      </c>
      <c r="DE39" s="48">
        <f t="shared" si="1"/>
        <v>1</v>
      </c>
      <c r="DF39" s="48">
        <f t="shared" si="1"/>
        <v>2</v>
      </c>
      <c r="DG39" s="48">
        <f t="shared" si="1"/>
        <v>2</v>
      </c>
      <c r="DH39" s="48">
        <f t="shared" si="1"/>
        <v>1</v>
      </c>
      <c r="DI39" s="48">
        <f t="shared" si="1"/>
        <v>0</v>
      </c>
      <c r="DJ39" s="48">
        <f t="shared" si="1"/>
        <v>0</v>
      </c>
      <c r="DK39" s="48">
        <f t="shared" si="1"/>
        <v>2</v>
      </c>
      <c r="DL39" s="48">
        <f t="shared" si="1"/>
        <v>1</v>
      </c>
      <c r="DM39" s="48">
        <f t="shared" si="1"/>
        <v>0</v>
      </c>
      <c r="DN39" s="48">
        <f t="shared" si="1"/>
        <v>2</v>
      </c>
      <c r="DO39" s="48">
        <f t="shared" si="1"/>
        <v>1</v>
      </c>
      <c r="DP39" s="48">
        <f t="shared" ref="DP39:DR39" si="2">SUM(DP14:DP38)</f>
        <v>0</v>
      </c>
      <c r="DQ39" s="48">
        <f t="shared" si="2"/>
        <v>3</v>
      </c>
      <c r="DR39" s="48">
        <f t="shared" si="2"/>
        <v>0</v>
      </c>
    </row>
    <row r="40" spans="1:122" ht="37.5" customHeight="1" x14ac:dyDescent="0.25">
      <c r="A40" s="58" t="s">
        <v>794</v>
      </c>
      <c r="B40" s="59"/>
      <c r="C40" s="43">
        <f>C39/3%</f>
        <v>0</v>
      </c>
      <c r="D40" s="43">
        <f t="shared" ref="D40:BO40" si="3">D39/3%</f>
        <v>66.666666666666671</v>
      </c>
      <c r="E40" s="43">
        <f t="shared" si="3"/>
        <v>33.333333333333336</v>
      </c>
      <c r="F40" s="43">
        <f t="shared" si="3"/>
        <v>66.666666666666671</v>
      </c>
      <c r="G40" s="43">
        <f t="shared" si="3"/>
        <v>33.333333333333336</v>
      </c>
      <c r="H40" s="43">
        <f t="shared" si="3"/>
        <v>0</v>
      </c>
      <c r="I40" s="43">
        <f t="shared" si="3"/>
        <v>33.333333333333336</v>
      </c>
      <c r="J40" s="43">
        <f t="shared" si="3"/>
        <v>66.666666666666671</v>
      </c>
      <c r="K40" s="43">
        <f t="shared" si="3"/>
        <v>0</v>
      </c>
      <c r="L40" s="43">
        <f t="shared" si="3"/>
        <v>33.333333333333336</v>
      </c>
      <c r="M40" s="43">
        <f t="shared" si="3"/>
        <v>0</v>
      </c>
      <c r="N40" s="43">
        <f t="shared" si="3"/>
        <v>66.666666666666671</v>
      </c>
      <c r="O40" s="43">
        <f t="shared" si="3"/>
        <v>66.666666666666671</v>
      </c>
      <c r="P40" s="43">
        <f t="shared" si="3"/>
        <v>33.333333333333336</v>
      </c>
      <c r="Q40" s="43">
        <f t="shared" si="3"/>
        <v>0</v>
      </c>
      <c r="R40" s="43">
        <f t="shared" si="3"/>
        <v>33.333333333333336</v>
      </c>
      <c r="S40" s="43">
        <f t="shared" si="3"/>
        <v>33.333333333333336</v>
      </c>
      <c r="T40" s="43">
        <f t="shared" si="3"/>
        <v>33.333333333333336</v>
      </c>
      <c r="U40" s="43">
        <f t="shared" si="3"/>
        <v>33.333333333333336</v>
      </c>
      <c r="V40" s="43">
        <f t="shared" si="3"/>
        <v>33.333333333333336</v>
      </c>
      <c r="W40" s="43">
        <f t="shared" si="3"/>
        <v>33.333333333333336</v>
      </c>
      <c r="X40" s="43">
        <f t="shared" si="3"/>
        <v>0</v>
      </c>
      <c r="Y40" s="43">
        <f t="shared" si="3"/>
        <v>33.333333333333336</v>
      </c>
      <c r="Z40" s="43">
        <f t="shared" si="3"/>
        <v>66.666666666666671</v>
      </c>
      <c r="AA40" s="43">
        <f t="shared" si="3"/>
        <v>0</v>
      </c>
      <c r="AB40" s="43">
        <f t="shared" si="3"/>
        <v>33.333333333333336</v>
      </c>
      <c r="AC40" s="43">
        <f t="shared" si="3"/>
        <v>66.666666666666671</v>
      </c>
      <c r="AD40" s="43">
        <f t="shared" si="3"/>
        <v>0</v>
      </c>
      <c r="AE40" s="43">
        <f t="shared" si="3"/>
        <v>100</v>
      </c>
      <c r="AF40" s="43">
        <f t="shared" si="3"/>
        <v>0</v>
      </c>
      <c r="AG40" s="43">
        <f t="shared" si="3"/>
        <v>0</v>
      </c>
      <c r="AH40" s="43">
        <f t="shared" si="3"/>
        <v>33.333333333333336</v>
      </c>
      <c r="AI40" s="43">
        <f t="shared" si="3"/>
        <v>66.666666666666671</v>
      </c>
      <c r="AJ40" s="43">
        <f t="shared" si="3"/>
        <v>0</v>
      </c>
      <c r="AK40" s="43">
        <f t="shared" si="3"/>
        <v>66.666666666666671</v>
      </c>
      <c r="AL40" s="43">
        <f t="shared" si="3"/>
        <v>33.333333333333336</v>
      </c>
      <c r="AM40" s="43">
        <f t="shared" si="3"/>
        <v>0</v>
      </c>
      <c r="AN40" s="43">
        <f t="shared" si="3"/>
        <v>33.333333333333336</v>
      </c>
      <c r="AO40" s="43">
        <f t="shared" si="3"/>
        <v>66.666666666666671</v>
      </c>
      <c r="AP40" s="43">
        <f t="shared" si="3"/>
        <v>0</v>
      </c>
      <c r="AQ40" s="43">
        <f t="shared" si="3"/>
        <v>33.333333333333336</v>
      </c>
      <c r="AR40" s="43">
        <f t="shared" si="3"/>
        <v>66.666666666666671</v>
      </c>
      <c r="AS40" s="43">
        <f t="shared" si="3"/>
        <v>0</v>
      </c>
      <c r="AT40" s="43">
        <f t="shared" si="3"/>
        <v>33.333333333333336</v>
      </c>
      <c r="AU40" s="43">
        <f t="shared" si="3"/>
        <v>66.666666666666671</v>
      </c>
      <c r="AV40" s="43">
        <f t="shared" si="3"/>
        <v>0</v>
      </c>
      <c r="AW40" s="43">
        <f t="shared" si="3"/>
        <v>33.333333333333336</v>
      </c>
      <c r="AX40" s="43">
        <f t="shared" si="3"/>
        <v>66.666666666666671</v>
      </c>
      <c r="AY40" s="43">
        <f t="shared" si="3"/>
        <v>0</v>
      </c>
      <c r="AZ40" s="43">
        <f t="shared" si="3"/>
        <v>33.333333333333336</v>
      </c>
      <c r="BA40" s="43">
        <f t="shared" si="3"/>
        <v>66.666666666666671</v>
      </c>
      <c r="BB40" s="43">
        <f t="shared" si="3"/>
        <v>0</v>
      </c>
      <c r="BC40" s="43">
        <f t="shared" si="3"/>
        <v>33.333333333333336</v>
      </c>
      <c r="BD40" s="43">
        <f t="shared" si="3"/>
        <v>66.666666666666671</v>
      </c>
      <c r="BE40" s="43">
        <f t="shared" si="3"/>
        <v>33.333333333333336</v>
      </c>
      <c r="BF40" s="43">
        <f t="shared" si="3"/>
        <v>33.333333333333336</v>
      </c>
      <c r="BG40" s="43">
        <f t="shared" si="3"/>
        <v>33.333333333333336</v>
      </c>
      <c r="BH40" s="43">
        <f t="shared" si="3"/>
        <v>33.333333333333336</v>
      </c>
      <c r="BI40" s="43">
        <f t="shared" si="3"/>
        <v>33.333333333333336</v>
      </c>
      <c r="BJ40" s="43">
        <f t="shared" si="3"/>
        <v>33.333333333333336</v>
      </c>
      <c r="BK40" s="43">
        <f t="shared" si="3"/>
        <v>0</v>
      </c>
      <c r="BL40" s="43">
        <f t="shared" si="3"/>
        <v>33.333333333333336</v>
      </c>
      <c r="BM40" s="43">
        <f t="shared" si="3"/>
        <v>66.666666666666671</v>
      </c>
      <c r="BN40" s="43">
        <f t="shared" si="3"/>
        <v>0</v>
      </c>
      <c r="BO40" s="43">
        <f t="shared" si="3"/>
        <v>100</v>
      </c>
      <c r="BP40" s="43">
        <f t="shared" ref="BP40:DR40" si="4">BP39/3%</f>
        <v>0</v>
      </c>
      <c r="BQ40" s="43">
        <f t="shared" si="4"/>
        <v>0</v>
      </c>
      <c r="BR40" s="43">
        <f t="shared" si="4"/>
        <v>66.666666666666671</v>
      </c>
      <c r="BS40" s="43">
        <f t="shared" si="4"/>
        <v>33.333333333333336</v>
      </c>
      <c r="BT40" s="43">
        <f t="shared" si="4"/>
        <v>0</v>
      </c>
      <c r="BU40" s="43">
        <f t="shared" si="4"/>
        <v>66.666666666666671</v>
      </c>
      <c r="BV40" s="43">
        <f t="shared" si="4"/>
        <v>33.333333333333336</v>
      </c>
      <c r="BW40" s="43">
        <f t="shared" si="4"/>
        <v>33.333333333333336</v>
      </c>
      <c r="BX40" s="43">
        <f t="shared" si="4"/>
        <v>33.333333333333336</v>
      </c>
      <c r="BY40" s="43">
        <f t="shared" si="4"/>
        <v>33.333333333333336</v>
      </c>
      <c r="BZ40" s="43">
        <f t="shared" si="4"/>
        <v>0</v>
      </c>
      <c r="CA40" s="43">
        <f t="shared" si="4"/>
        <v>66.666666666666671</v>
      </c>
      <c r="CB40" s="43">
        <f t="shared" si="4"/>
        <v>33.333333333333336</v>
      </c>
      <c r="CC40" s="43">
        <f t="shared" si="4"/>
        <v>0</v>
      </c>
      <c r="CD40" s="43">
        <f t="shared" si="4"/>
        <v>33.333333333333336</v>
      </c>
      <c r="CE40" s="43">
        <f t="shared" si="4"/>
        <v>66.666666666666671</v>
      </c>
      <c r="CF40" s="43">
        <f t="shared" si="4"/>
        <v>0</v>
      </c>
      <c r="CG40" s="43">
        <f t="shared" si="4"/>
        <v>66.666666666666671</v>
      </c>
      <c r="CH40" s="43">
        <f t="shared" si="4"/>
        <v>33.333333333333336</v>
      </c>
      <c r="CI40" s="43">
        <f t="shared" si="4"/>
        <v>0</v>
      </c>
      <c r="CJ40" s="43">
        <f t="shared" si="4"/>
        <v>100</v>
      </c>
      <c r="CK40" s="43">
        <f t="shared" si="4"/>
        <v>0</v>
      </c>
      <c r="CL40" s="43">
        <f t="shared" si="4"/>
        <v>0</v>
      </c>
      <c r="CM40" s="43">
        <f t="shared" si="4"/>
        <v>66.666666666666671</v>
      </c>
      <c r="CN40" s="43">
        <f t="shared" si="4"/>
        <v>33.333333333333336</v>
      </c>
      <c r="CO40" s="43">
        <f t="shared" si="4"/>
        <v>0</v>
      </c>
      <c r="CP40" s="43">
        <f t="shared" si="4"/>
        <v>100</v>
      </c>
      <c r="CQ40" s="43">
        <f t="shared" si="4"/>
        <v>0</v>
      </c>
      <c r="CR40" s="43">
        <f t="shared" si="4"/>
        <v>0</v>
      </c>
      <c r="CS40" s="43">
        <f t="shared" si="4"/>
        <v>66.666666666666671</v>
      </c>
      <c r="CT40" s="43">
        <f t="shared" si="4"/>
        <v>33.333333333333336</v>
      </c>
      <c r="CU40" s="43">
        <f t="shared" si="4"/>
        <v>33.333333333333336</v>
      </c>
      <c r="CV40" s="43">
        <f t="shared" si="4"/>
        <v>33.333333333333336</v>
      </c>
      <c r="CW40" s="43">
        <f t="shared" si="4"/>
        <v>33.333333333333336</v>
      </c>
      <c r="CX40" s="43">
        <f t="shared" si="4"/>
        <v>33.333333333333336</v>
      </c>
      <c r="CY40" s="43">
        <f t="shared" si="4"/>
        <v>33.333333333333336</v>
      </c>
      <c r="CZ40" s="43">
        <f t="shared" si="4"/>
        <v>33.333333333333336</v>
      </c>
      <c r="DA40" s="43">
        <f t="shared" si="4"/>
        <v>33.333333333333336</v>
      </c>
      <c r="DB40" s="43">
        <f t="shared" si="4"/>
        <v>33.333333333333336</v>
      </c>
      <c r="DC40" s="43">
        <f t="shared" si="4"/>
        <v>33.333333333333336</v>
      </c>
      <c r="DD40" s="43">
        <f t="shared" si="4"/>
        <v>0</v>
      </c>
      <c r="DE40" s="43">
        <f t="shared" si="4"/>
        <v>33.333333333333336</v>
      </c>
      <c r="DF40" s="43">
        <f t="shared" si="4"/>
        <v>66.666666666666671</v>
      </c>
      <c r="DG40" s="43">
        <f t="shared" si="4"/>
        <v>66.666666666666671</v>
      </c>
      <c r="DH40" s="43">
        <f t="shared" si="4"/>
        <v>33.333333333333336</v>
      </c>
      <c r="DI40" s="43">
        <f t="shared" si="4"/>
        <v>0</v>
      </c>
      <c r="DJ40" s="43">
        <f t="shared" si="4"/>
        <v>0</v>
      </c>
      <c r="DK40" s="43">
        <f t="shared" si="4"/>
        <v>66.666666666666671</v>
      </c>
      <c r="DL40" s="43">
        <f t="shared" si="4"/>
        <v>33.333333333333336</v>
      </c>
      <c r="DM40" s="43">
        <f t="shared" si="4"/>
        <v>0</v>
      </c>
      <c r="DN40" s="43">
        <f t="shared" si="4"/>
        <v>66.666666666666671</v>
      </c>
      <c r="DO40" s="43">
        <f t="shared" si="4"/>
        <v>33.333333333333336</v>
      </c>
      <c r="DP40" s="43">
        <f t="shared" si="4"/>
        <v>0</v>
      </c>
      <c r="DQ40" s="43">
        <f t="shared" si="4"/>
        <v>100</v>
      </c>
      <c r="DR40" s="43">
        <f t="shared" si="4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5">
        <f>(C40+F40+I40+L40)/4</f>
        <v>33.333333333333336</v>
      </c>
      <c r="E43">
        <f>D43/100*3</f>
        <v>1</v>
      </c>
    </row>
    <row r="44" spans="1:122" x14ac:dyDescent="0.25">
      <c r="B44" t="s">
        <v>766</v>
      </c>
      <c r="C44" t="s">
        <v>777</v>
      </c>
      <c r="D44" s="55">
        <f>(D40+G40+J40+M40)/4</f>
        <v>41.666666666666671</v>
      </c>
      <c r="E44">
        <f>D44/100*3</f>
        <v>1.2500000000000002</v>
      </c>
    </row>
    <row r="45" spans="1:122" x14ac:dyDescent="0.25">
      <c r="B45" t="s">
        <v>767</v>
      </c>
      <c r="C45" t="s">
        <v>777</v>
      </c>
      <c r="D45" s="55">
        <f>(E40+H40+K40+N40)/4</f>
        <v>25</v>
      </c>
      <c r="E45">
        <f>D45/100*3</f>
        <v>0.75</v>
      </c>
    </row>
    <row r="46" spans="1:122" x14ac:dyDescent="0.25">
      <c r="D46" s="53">
        <f>SUM(D43:D45)</f>
        <v>100</v>
      </c>
      <c r="E46" s="54">
        <f>SUM(E43:E45)</f>
        <v>3</v>
      </c>
    </row>
    <row r="47" spans="1:122" x14ac:dyDescent="0.25">
      <c r="B47" t="s">
        <v>764</v>
      </c>
      <c r="C47" t="s">
        <v>778</v>
      </c>
      <c r="D47" s="55">
        <f>(O40+R40+U40+X40+AA40+AD40+AG40+AJ40)/8</f>
        <v>16.666666666666668</v>
      </c>
      <c r="E47" s="33">
        <f>D47/100*3</f>
        <v>0.5</v>
      </c>
    </row>
    <row r="48" spans="1:122" x14ac:dyDescent="0.25">
      <c r="B48" t="s">
        <v>766</v>
      </c>
      <c r="C48" t="s">
        <v>778</v>
      </c>
      <c r="D48" s="55">
        <f>(P40+S40+V40+Y40+AB40+AE40+AH40+AK40)/8</f>
        <v>45.833333333333336</v>
      </c>
      <c r="E48" s="33">
        <f>D48/100*3</f>
        <v>1.375</v>
      </c>
    </row>
    <row r="49" spans="2:5" x14ac:dyDescent="0.25">
      <c r="B49" t="s">
        <v>767</v>
      </c>
      <c r="C49" t="s">
        <v>778</v>
      </c>
      <c r="D49" s="55">
        <f>(Q40+T40+W40+Z40+AC40+AF40+AI40+AL40)/8</f>
        <v>37.5</v>
      </c>
      <c r="E49" s="33">
        <f>D49/100*3</f>
        <v>1.125</v>
      </c>
    </row>
    <row r="50" spans="2:5" x14ac:dyDescent="0.25">
      <c r="D50" s="53">
        <f>SUM(D47:D49)</f>
        <v>100</v>
      </c>
      <c r="E50" s="53">
        <f>SUM(E47:E49)</f>
        <v>3</v>
      </c>
    </row>
    <row r="51" spans="2:5" x14ac:dyDescent="0.25">
      <c r="B51" t="s">
        <v>764</v>
      </c>
      <c r="C51" t="s">
        <v>779</v>
      </c>
      <c r="D51" s="55">
        <f>(AM40+AP40+AS40+AV40)/4</f>
        <v>0</v>
      </c>
      <c r="E51">
        <f>D51/100*3</f>
        <v>0</v>
      </c>
    </row>
    <row r="52" spans="2:5" x14ac:dyDescent="0.25">
      <c r="B52" t="s">
        <v>766</v>
      </c>
      <c r="C52" t="s">
        <v>779</v>
      </c>
      <c r="D52" s="55">
        <f>(AN40+AQ40+AT40+AW40)/4</f>
        <v>33.333333333333336</v>
      </c>
      <c r="E52">
        <f>D52/100*3</f>
        <v>1</v>
      </c>
    </row>
    <row r="53" spans="2:5" x14ac:dyDescent="0.25">
      <c r="B53" t="s">
        <v>767</v>
      </c>
      <c r="C53" t="s">
        <v>779</v>
      </c>
      <c r="D53" s="55">
        <f>(AO40+AR40+AU40+AX40)/4</f>
        <v>66.666666666666671</v>
      </c>
      <c r="E53">
        <f>D53/100*3</f>
        <v>2</v>
      </c>
    </row>
    <row r="54" spans="2:5" x14ac:dyDescent="0.25">
      <c r="D54" s="53">
        <f>SUM(D51:D53)</f>
        <v>100</v>
      </c>
      <c r="E54" s="54">
        <f>SUM(E51:E53)</f>
        <v>3</v>
      </c>
    </row>
    <row r="55" spans="2:5" x14ac:dyDescent="0.25">
      <c r="B55" t="s">
        <v>764</v>
      </c>
      <c r="C55" t="s">
        <v>780</v>
      </c>
      <c r="D55" s="55">
        <f>(AY40+BB40+BE40+BH40+BK40+BN40+BQ40+BT40+BW40+BZ40+CC40+CF40+CI40+CL40+CO40+CR40+CU40+CX40+DA40+DD40)/20</f>
        <v>10.000000000000002</v>
      </c>
      <c r="E55">
        <f>D55/100*3</f>
        <v>0.30000000000000004</v>
      </c>
    </row>
    <row r="56" spans="2:5" x14ac:dyDescent="0.25">
      <c r="B56" t="s">
        <v>766</v>
      </c>
      <c r="C56" t="s">
        <v>780</v>
      </c>
      <c r="D56" s="55">
        <f>(AZ40+BC40+BF40+BI40+BL40+BO40+BR40+BU40+BX40+CA40+CD40+CG40+CJ40+CM40+CP40+CS40+CV40+CY40+DB40+DE40)/20</f>
        <v>53.333333333333329</v>
      </c>
      <c r="E56">
        <f>D56/100*3</f>
        <v>1.6</v>
      </c>
    </row>
    <row r="57" spans="2:5" x14ac:dyDescent="0.25">
      <c r="B57" t="s">
        <v>767</v>
      </c>
      <c r="C57" t="s">
        <v>780</v>
      </c>
      <c r="D57" s="55">
        <f>(BA40+BD40+BG40+BJ40+BM40+BP40+BS40+BV40+BY40+CB40+CE40+CH40+CK40+CN40+CQ40+CT40+CW40+CZ40+DC40+DF40)/20</f>
        <v>36.666666666666671</v>
      </c>
      <c r="E57">
        <f>D57/100*3</f>
        <v>1.1000000000000001</v>
      </c>
    </row>
    <row r="58" spans="2:5" x14ac:dyDescent="0.25">
      <c r="D58" s="54">
        <f>SUM(D55:D57)</f>
        <v>100</v>
      </c>
      <c r="E58" s="54">
        <f>SUM(E55:E57)</f>
        <v>3</v>
      </c>
    </row>
    <row r="59" spans="2:5" x14ac:dyDescent="0.25">
      <c r="B59" t="s">
        <v>764</v>
      </c>
      <c r="C59" t="s">
        <v>781</v>
      </c>
      <c r="D59" s="55">
        <f>(DG40+DJ40+DM40+DP40)/4</f>
        <v>16.666666666666668</v>
      </c>
      <c r="E59">
        <f>D59/100*3</f>
        <v>0.5</v>
      </c>
    </row>
    <row r="60" spans="2:5" x14ac:dyDescent="0.25">
      <c r="B60" t="s">
        <v>766</v>
      </c>
      <c r="C60" t="s">
        <v>781</v>
      </c>
      <c r="D60" s="55">
        <f>(DH40+DK40+DN40+DQ40)/4</f>
        <v>66.666666666666671</v>
      </c>
      <c r="E60">
        <f>D60/100*3</f>
        <v>2</v>
      </c>
    </row>
    <row r="61" spans="2:5" x14ac:dyDescent="0.25">
      <c r="B61" t="s">
        <v>767</v>
      </c>
      <c r="C61" t="s">
        <v>781</v>
      </c>
      <c r="D61" s="55">
        <f>(DI40+DL40+DO40+DR40)/4</f>
        <v>16.666666666666668</v>
      </c>
      <c r="E61">
        <f>D61/100*3</f>
        <v>0.5</v>
      </c>
    </row>
    <row r="62" spans="2:5" x14ac:dyDescent="0.25">
      <c r="D62" s="54">
        <f>SUM(D59:D61)</f>
        <v>100.00000000000001</v>
      </c>
      <c r="E62" s="54">
        <f>SUM(E59:E61)</f>
        <v>3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27" workbookViewId="0">
      <selection activeCell="E53" sqref="E53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 t="s">
        <v>1403</v>
      </c>
      <c r="E2" s="7"/>
      <c r="F2" s="7"/>
      <c r="G2" s="7" t="s">
        <v>1427</v>
      </c>
      <c r="H2" s="7"/>
      <c r="I2" s="7"/>
      <c r="J2" s="7" t="s">
        <v>1406</v>
      </c>
      <c r="K2" s="7"/>
      <c r="L2" s="7"/>
      <c r="M2" s="7" t="s">
        <v>1426</v>
      </c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3" t="s">
        <v>0</v>
      </c>
      <c r="B4" s="63" t="s">
        <v>170</v>
      </c>
      <c r="C4" s="114" t="s">
        <v>319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79" t="s">
        <v>321</v>
      </c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1"/>
      <c r="BK4" s="75" t="s">
        <v>881</v>
      </c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110" t="s">
        <v>329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2"/>
      <c r="EW4" s="109" t="s">
        <v>326</v>
      </c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</row>
    <row r="5" spans="1:167" ht="15.75" customHeight="1" x14ac:dyDescent="0.25">
      <c r="A5" s="63"/>
      <c r="B5" s="6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86" t="s">
        <v>322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76" t="s">
        <v>323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8"/>
      <c r="AV5" s="76" t="s">
        <v>379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8"/>
      <c r="BK5" s="86" t="s">
        <v>380</v>
      </c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8"/>
      <c r="BZ5" s="86" t="s">
        <v>330</v>
      </c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8"/>
      <c r="CO5" s="105" t="s">
        <v>325</v>
      </c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82" t="s">
        <v>331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76" t="s">
        <v>332</v>
      </c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8"/>
      <c r="EH5" s="125" t="s">
        <v>43</v>
      </c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7"/>
      <c r="EW5" s="82" t="s">
        <v>327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167" ht="15.75" hidden="1" x14ac:dyDescent="0.25">
      <c r="A6" s="63"/>
      <c r="B6" s="6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3"/>
      <c r="B7" s="6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3"/>
      <c r="B8" s="6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3"/>
      <c r="B9" s="6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3"/>
      <c r="B10" s="6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3"/>
      <c r="B11" s="63"/>
      <c r="C11" s="65" t="s">
        <v>60</v>
      </c>
      <c r="D11" s="66" t="s">
        <v>2</v>
      </c>
      <c r="E11" s="66" t="s">
        <v>3</v>
      </c>
      <c r="F11" s="65" t="s">
        <v>83</v>
      </c>
      <c r="G11" s="66" t="s">
        <v>3</v>
      </c>
      <c r="H11" s="66" t="s">
        <v>9</v>
      </c>
      <c r="I11" s="66" t="s">
        <v>61</v>
      </c>
      <c r="J11" s="66" t="s">
        <v>10</v>
      </c>
      <c r="K11" s="66" t="s">
        <v>11</v>
      </c>
      <c r="L11" s="86" t="s">
        <v>62</v>
      </c>
      <c r="M11" s="87"/>
      <c r="N11" s="87"/>
      <c r="O11" s="106" t="s">
        <v>63</v>
      </c>
      <c r="P11" s="106"/>
      <c r="Q11" s="106"/>
      <c r="R11" s="65" t="s">
        <v>64</v>
      </c>
      <c r="S11" s="66"/>
      <c r="T11" s="66"/>
      <c r="U11" s="68" t="s">
        <v>972</v>
      </c>
      <c r="V11" s="69"/>
      <c r="W11" s="65"/>
      <c r="X11" s="66" t="s">
        <v>974</v>
      </c>
      <c r="Y11" s="66"/>
      <c r="Z11" s="66"/>
      <c r="AA11" s="66" t="s">
        <v>65</v>
      </c>
      <c r="AB11" s="66"/>
      <c r="AC11" s="66"/>
      <c r="AD11" s="66" t="s">
        <v>66</v>
      </c>
      <c r="AE11" s="66"/>
      <c r="AF11" s="66"/>
      <c r="AG11" s="66" t="s">
        <v>67</v>
      </c>
      <c r="AH11" s="66"/>
      <c r="AI11" s="66"/>
      <c r="AJ11" s="66" t="s">
        <v>68</v>
      </c>
      <c r="AK11" s="66"/>
      <c r="AL11" s="66"/>
      <c r="AM11" s="106" t="s">
        <v>69</v>
      </c>
      <c r="AN11" s="106"/>
      <c r="AO11" s="106"/>
      <c r="AP11" s="82" t="s">
        <v>70</v>
      </c>
      <c r="AQ11" s="82"/>
      <c r="AR11" s="82"/>
      <c r="AS11" s="106" t="s">
        <v>71</v>
      </c>
      <c r="AT11" s="106"/>
      <c r="AU11" s="106"/>
      <c r="AV11" s="106" t="s">
        <v>72</v>
      </c>
      <c r="AW11" s="106"/>
      <c r="AX11" s="106"/>
      <c r="AY11" s="106" t="s">
        <v>84</v>
      </c>
      <c r="AZ11" s="106"/>
      <c r="BA11" s="106"/>
      <c r="BB11" s="106" t="s">
        <v>73</v>
      </c>
      <c r="BC11" s="106"/>
      <c r="BD11" s="106"/>
      <c r="BE11" s="106" t="s">
        <v>1004</v>
      </c>
      <c r="BF11" s="106"/>
      <c r="BG11" s="106"/>
      <c r="BH11" s="106" t="s">
        <v>74</v>
      </c>
      <c r="BI11" s="106"/>
      <c r="BJ11" s="106"/>
      <c r="BK11" s="77" t="s">
        <v>373</v>
      </c>
      <c r="BL11" s="77"/>
      <c r="BM11" s="78"/>
      <c r="BN11" s="76" t="s">
        <v>374</v>
      </c>
      <c r="BO11" s="77"/>
      <c r="BP11" s="78"/>
      <c r="BQ11" s="82" t="s">
        <v>375</v>
      </c>
      <c r="BR11" s="82"/>
      <c r="BS11" s="82"/>
      <c r="BT11" s="82" t="s">
        <v>376</v>
      </c>
      <c r="BU11" s="82"/>
      <c r="BV11" s="82"/>
      <c r="BW11" s="82" t="s">
        <v>377</v>
      </c>
      <c r="BX11" s="82"/>
      <c r="BY11" s="76"/>
      <c r="BZ11" s="82" t="s">
        <v>75</v>
      </c>
      <c r="CA11" s="82"/>
      <c r="CB11" s="82"/>
      <c r="CC11" s="82" t="s">
        <v>85</v>
      </c>
      <c r="CD11" s="82"/>
      <c r="CE11" s="82"/>
      <c r="CF11" s="82" t="s">
        <v>76</v>
      </c>
      <c r="CG11" s="82"/>
      <c r="CH11" s="82"/>
      <c r="CI11" s="82" t="s">
        <v>77</v>
      </c>
      <c r="CJ11" s="82"/>
      <c r="CK11" s="82"/>
      <c r="CL11" s="82" t="s">
        <v>78</v>
      </c>
      <c r="CM11" s="82"/>
      <c r="CN11" s="82"/>
      <c r="CO11" s="82" t="s">
        <v>79</v>
      </c>
      <c r="CP11" s="82"/>
      <c r="CQ11" s="82"/>
      <c r="CR11" s="82" t="s">
        <v>80</v>
      </c>
      <c r="CS11" s="82"/>
      <c r="CT11" s="82"/>
      <c r="CU11" s="82" t="s">
        <v>81</v>
      </c>
      <c r="CV11" s="82"/>
      <c r="CW11" s="82"/>
      <c r="CX11" s="76" t="s">
        <v>82</v>
      </c>
      <c r="CY11" s="77"/>
      <c r="CZ11" s="78"/>
      <c r="DA11" s="76" t="s">
        <v>86</v>
      </c>
      <c r="DB11" s="77"/>
      <c r="DC11" s="78"/>
      <c r="DD11" s="76" t="s">
        <v>358</v>
      </c>
      <c r="DE11" s="77"/>
      <c r="DF11" s="78"/>
      <c r="DG11" s="76" t="s">
        <v>359</v>
      </c>
      <c r="DH11" s="77"/>
      <c r="DI11" s="78"/>
      <c r="DJ11" s="76" t="s">
        <v>360</v>
      </c>
      <c r="DK11" s="77"/>
      <c r="DL11" s="78"/>
      <c r="DM11" s="76" t="s">
        <v>361</v>
      </c>
      <c r="DN11" s="77"/>
      <c r="DO11" s="78"/>
      <c r="DP11" s="76" t="s">
        <v>362</v>
      </c>
      <c r="DQ11" s="77"/>
      <c r="DR11" s="78"/>
      <c r="DS11" s="76" t="s">
        <v>363</v>
      </c>
      <c r="DT11" s="77"/>
      <c r="DU11" s="78"/>
      <c r="DV11" s="82" t="s">
        <v>364</v>
      </c>
      <c r="DW11" s="82"/>
      <c r="DX11" s="82"/>
      <c r="DY11" s="82" t="s">
        <v>365</v>
      </c>
      <c r="DZ11" s="82"/>
      <c r="EA11" s="82"/>
      <c r="EB11" s="82" t="s">
        <v>366</v>
      </c>
      <c r="EC11" s="82"/>
      <c r="ED11" s="82"/>
      <c r="EE11" s="82" t="s">
        <v>367</v>
      </c>
      <c r="EF11" s="82"/>
      <c r="EG11" s="82"/>
      <c r="EH11" s="119" t="s">
        <v>368</v>
      </c>
      <c r="EI11" s="120"/>
      <c r="EJ11" s="121"/>
      <c r="EK11" s="119" t="s">
        <v>369</v>
      </c>
      <c r="EL11" s="120"/>
      <c r="EM11" s="121"/>
      <c r="EN11" s="119" t="s">
        <v>370</v>
      </c>
      <c r="EO11" s="120"/>
      <c r="EP11" s="121"/>
      <c r="EQ11" s="119" t="s">
        <v>371</v>
      </c>
      <c r="ER11" s="120"/>
      <c r="ES11" s="121"/>
      <c r="ET11" s="119" t="s">
        <v>372</v>
      </c>
      <c r="EU11" s="120"/>
      <c r="EV11" s="121"/>
      <c r="EW11" s="82" t="s">
        <v>353</v>
      </c>
      <c r="EX11" s="82"/>
      <c r="EY11" s="82"/>
      <c r="EZ11" s="82" t="s">
        <v>354</v>
      </c>
      <c r="FA11" s="82"/>
      <c r="FB11" s="82"/>
      <c r="FC11" s="82" t="s">
        <v>355</v>
      </c>
      <c r="FD11" s="82"/>
      <c r="FE11" s="82"/>
      <c r="FF11" s="82" t="s">
        <v>356</v>
      </c>
      <c r="FG11" s="82"/>
      <c r="FH11" s="82"/>
      <c r="FI11" s="82" t="s">
        <v>357</v>
      </c>
      <c r="FJ11" s="82"/>
      <c r="FK11" s="82"/>
    </row>
    <row r="12" spans="1:167" ht="70.5" customHeight="1" thickBot="1" x14ac:dyDescent="0.3">
      <c r="A12" s="63"/>
      <c r="B12" s="63"/>
      <c r="C12" s="115" t="s">
        <v>958</v>
      </c>
      <c r="D12" s="118"/>
      <c r="E12" s="117"/>
      <c r="F12" s="116" t="s">
        <v>962</v>
      </c>
      <c r="G12" s="116"/>
      <c r="H12" s="117"/>
      <c r="I12" s="115" t="s">
        <v>966</v>
      </c>
      <c r="J12" s="116"/>
      <c r="K12" s="117"/>
      <c r="L12" s="115" t="s">
        <v>968</v>
      </c>
      <c r="M12" s="116"/>
      <c r="N12" s="117"/>
      <c r="O12" s="115" t="s">
        <v>969</v>
      </c>
      <c r="P12" s="116"/>
      <c r="Q12" s="117"/>
      <c r="R12" s="122" t="s">
        <v>971</v>
      </c>
      <c r="S12" s="123"/>
      <c r="T12" s="124"/>
      <c r="U12" s="122" t="s">
        <v>973</v>
      </c>
      <c r="V12" s="123"/>
      <c r="W12" s="124"/>
      <c r="X12" s="122" t="s">
        <v>975</v>
      </c>
      <c r="Y12" s="123"/>
      <c r="Z12" s="124"/>
      <c r="AA12" s="122" t="s">
        <v>976</v>
      </c>
      <c r="AB12" s="123"/>
      <c r="AC12" s="124"/>
      <c r="AD12" s="122" t="s">
        <v>979</v>
      </c>
      <c r="AE12" s="123"/>
      <c r="AF12" s="124"/>
      <c r="AG12" s="122" t="s">
        <v>980</v>
      </c>
      <c r="AH12" s="123"/>
      <c r="AI12" s="124"/>
      <c r="AJ12" s="122" t="s">
        <v>983</v>
      </c>
      <c r="AK12" s="123"/>
      <c r="AL12" s="124"/>
      <c r="AM12" s="122" t="s">
        <v>987</v>
      </c>
      <c r="AN12" s="123"/>
      <c r="AO12" s="124"/>
      <c r="AP12" s="122" t="s">
        <v>991</v>
      </c>
      <c r="AQ12" s="123"/>
      <c r="AR12" s="124"/>
      <c r="AS12" s="122" t="s">
        <v>992</v>
      </c>
      <c r="AT12" s="123"/>
      <c r="AU12" s="124"/>
      <c r="AV12" s="122" t="s">
        <v>993</v>
      </c>
      <c r="AW12" s="123"/>
      <c r="AX12" s="124"/>
      <c r="AY12" s="122" t="s">
        <v>995</v>
      </c>
      <c r="AZ12" s="123"/>
      <c r="BA12" s="124"/>
      <c r="BB12" s="122" t="s">
        <v>997</v>
      </c>
      <c r="BC12" s="123"/>
      <c r="BD12" s="124"/>
      <c r="BE12" s="122" t="s">
        <v>1001</v>
      </c>
      <c r="BF12" s="123"/>
      <c r="BG12" s="124"/>
      <c r="BH12" s="115" t="s">
        <v>305</v>
      </c>
      <c r="BI12" s="116"/>
      <c r="BJ12" s="117"/>
      <c r="BK12" s="122" t="s">
        <v>1006</v>
      </c>
      <c r="BL12" s="123"/>
      <c r="BM12" s="124"/>
      <c r="BN12" s="122" t="s">
        <v>1007</v>
      </c>
      <c r="BO12" s="123"/>
      <c r="BP12" s="124"/>
      <c r="BQ12" s="122" t="s">
        <v>1011</v>
      </c>
      <c r="BR12" s="123"/>
      <c r="BS12" s="124"/>
      <c r="BT12" s="122" t="s">
        <v>1012</v>
      </c>
      <c r="BU12" s="123"/>
      <c r="BV12" s="124"/>
      <c r="BW12" s="122" t="s">
        <v>1013</v>
      </c>
      <c r="BX12" s="123"/>
      <c r="BY12" s="124"/>
      <c r="BZ12" s="122" t="s">
        <v>309</v>
      </c>
      <c r="CA12" s="123"/>
      <c r="CB12" s="124"/>
      <c r="CC12" s="122" t="s">
        <v>1014</v>
      </c>
      <c r="CD12" s="123"/>
      <c r="CE12" s="124"/>
      <c r="CF12" s="122" t="s">
        <v>1015</v>
      </c>
      <c r="CG12" s="123"/>
      <c r="CH12" s="124"/>
      <c r="CI12" s="122" t="s">
        <v>1017</v>
      </c>
      <c r="CJ12" s="123"/>
      <c r="CK12" s="124"/>
      <c r="CL12" s="122" t="s">
        <v>1018</v>
      </c>
      <c r="CM12" s="123"/>
      <c r="CN12" s="124"/>
      <c r="CO12" s="122" t="s">
        <v>1021</v>
      </c>
      <c r="CP12" s="123"/>
      <c r="CQ12" s="124"/>
      <c r="CR12" s="122" t="s">
        <v>1022</v>
      </c>
      <c r="CS12" s="123"/>
      <c r="CT12" s="124"/>
      <c r="CU12" s="122" t="s">
        <v>1025</v>
      </c>
      <c r="CV12" s="123"/>
      <c r="CW12" s="124"/>
      <c r="CX12" s="122" t="s">
        <v>1026</v>
      </c>
      <c r="CY12" s="123"/>
      <c r="CZ12" s="124"/>
      <c r="DA12" s="122" t="s">
        <v>498</v>
      </c>
      <c r="DB12" s="123"/>
      <c r="DC12" s="124"/>
      <c r="DD12" s="122" t="s">
        <v>1028</v>
      </c>
      <c r="DE12" s="123"/>
      <c r="DF12" s="124"/>
      <c r="DG12" s="122" t="s">
        <v>1029</v>
      </c>
      <c r="DH12" s="123"/>
      <c r="DI12" s="124"/>
      <c r="DJ12" s="122" t="s">
        <v>1033</v>
      </c>
      <c r="DK12" s="123"/>
      <c r="DL12" s="124"/>
      <c r="DM12" s="122" t="s">
        <v>1035</v>
      </c>
      <c r="DN12" s="123"/>
      <c r="DO12" s="124"/>
      <c r="DP12" s="122" t="s">
        <v>1036</v>
      </c>
      <c r="DQ12" s="123"/>
      <c r="DR12" s="124"/>
      <c r="DS12" s="122" t="s">
        <v>1038</v>
      </c>
      <c r="DT12" s="123"/>
      <c r="DU12" s="124"/>
      <c r="DV12" s="122" t="s">
        <v>1039</v>
      </c>
      <c r="DW12" s="123"/>
      <c r="DX12" s="124"/>
      <c r="DY12" s="122" t="s">
        <v>1040</v>
      </c>
      <c r="DZ12" s="123"/>
      <c r="EA12" s="124"/>
      <c r="EB12" s="122" t="s">
        <v>1042</v>
      </c>
      <c r="EC12" s="123"/>
      <c r="ED12" s="124"/>
      <c r="EE12" s="122" t="s">
        <v>1045</v>
      </c>
      <c r="EF12" s="123"/>
      <c r="EG12" s="124"/>
      <c r="EH12" s="122" t="s">
        <v>1049</v>
      </c>
      <c r="EI12" s="123"/>
      <c r="EJ12" s="124"/>
      <c r="EK12" s="122" t="s">
        <v>1051</v>
      </c>
      <c r="EL12" s="123"/>
      <c r="EM12" s="124"/>
      <c r="EN12" s="122" t="s">
        <v>517</v>
      </c>
      <c r="EO12" s="123"/>
      <c r="EP12" s="124"/>
      <c r="EQ12" s="122" t="s">
        <v>1056</v>
      </c>
      <c r="ER12" s="123"/>
      <c r="ES12" s="124"/>
      <c r="ET12" s="122" t="s">
        <v>1057</v>
      </c>
      <c r="EU12" s="123"/>
      <c r="EV12" s="124"/>
      <c r="EW12" s="122" t="s">
        <v>1059</v>
      </c>
      <c r="EX12" s="123"/>
      <c r="EY12" s="124"/>
      <c r="EZ12" s="122" t="s">
        <v>1060</v>
      </c>
      <c r="FA12" s="123"/>
      <c r="FB12" s="124"/>
      <c r="FC12" s="122" t="s">
        <v>1063</v>
      </c>
      <c r="FD12" s="123"/>
      <c r="FE12" s="124"/>
      <c r="FF12" s="122" t="s">
        <v>1064</v>
      </c>
      <c r="FG12" s="123"/>
      <c r="FH12" s="124"/>
      <c r="FI12" s="122" t="s">
        <v>1067</v>
      </c>
      <c r="FJ12" s="123"/>
      <c r="FK12" s="124"/>
    </row>
    <row r="13" spans="1:167" ht="144.75" customHeight="1" thickBot="1" x14ac:dyDescent="0.3">
      <c r="A13" s="63"/>
      <c r="B13" s="63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 t="s">
        <v>1413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7"/>
      <c r="BF14" s="17">
        <v>1</v>
      </c>
      <c r="BG14" s="17"/>
      <c r="BH14" s="17">
        <v>1</v>
      </c>
      <c r="BI14" s="17"/>
      <c r="BJ14" s="17"/>
      <c r="BK14" s="4"/>
      <c r="BL14" s="4">
        <v>1</v>
      </c>
      <c r="BM14" s="4"/>
      <c r="BN14" s="4">
        <v>1</v>
      </c>
      <c r="BO14" s="4"/>
      <c r="BP14" s="4"/>
      <c r="BQ14" s="17"/>
      <c r="BR14" s="17">
        <v>1</v>
      </c>
      <c r="BS14" s="17"/>
      <c r="BT14" s="17"/>
      <c r="BU14" s="17">
        <v>1</v>
      </c>
      <c r="BV14" s="17"/>
      <c r="BW14" s="17"/>
      <c r="BX14" s="4">
        <v>1</v>
      </c>
      <c r="BY14" s="4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/>
      <c r="DB14" s="17">
        <v>1</v>
      </c>
      <c r="DC14" s="17"/>
      <c r="DD14" s="17"/>
      <c r="DE14" s="17">
        <v>1</v>
      </c>
      <c r="DF14" s="17"/>
      <c r="DG14" s="17">
        <v>1</v>
      </c>
      <c r="DH14" s="17"/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1411</v>
      </c>
      <c r="C15" s="9"/>
      <c r="D15" s="9"/>
      <c r="E15" s="9">
        <v>1</v>
      </c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</row>
    <row r="16" spans="1:167" ht="15.75" x14ac:dyDescent="0.25">
      <c r="A16" s="2">
        <v>3</v>
      </c>
      <c r="B16" s="1" t="s">
        <v>1412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1414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1"/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31.5" x14ac:dyDescent="0.25">
      <c r="A18" s="2">
        <v>5</v>
      </c>
      <c r="B18" s="1" t="s">
        <v>1415</v>
      </c>
      <c r="C18" s="9">
        <v>1</v>
      </c>
      <c r="D18" s="9"/>
      <c r="E18" s="9"/>
      <c r="F18" s="1">
        <v>1</v>
      </c>
      <c r="G18" s="1"/>
      <c r="H18" s="1"/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31.5" x14ac:dyDescent="0.25">
      <c r="A19" s="2">
        <v>6</v>
      </c>
      <c r="B19" s="1" t="s">
        <v>1416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15.75" x14ac:dyDescent="0.25">
      <c r="A20" s="2">
        <v>7</v>
      </c>
      <c r="B20" s="1" t="s">
        <v>1417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167" x14ac:dyDescent="0.25">
      <c r="A21" s="3">
        <v>8</v>
      </c>
      <c r="B21" s="4" t="s">
        <v>1418</v>
      </c>
      <c r="C21" s="3">
        <v>1</v>
      </c>
      <c r="D21" s="3"/>
      <c r="E21" s="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x14ac:dyDescent="0.25">
      <c r="A22" s="3">
        <v>9</v>
      </c>
      <c r="B22" s="4" t="s">
        <v>1419</v>
      </c>
      <c r="C22" s="3">
        <v>1</v>
      </c>
      <c r="D22" s="3"/>
      <c r="E22" s="3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>
        <v>1</v>
      </c>
      <c r="CH22" s="4"/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>
        <v>1</v>
      </c>
      <c r="CV22" s="4"/>
      <c r="CW22" s="4"/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x14ac:dyDescent="0.25">
      <c r="A23" s="3">
        <v>10</v>
      </c>
      <c r="B23" s="4" t="s">
        <v>1420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idden="1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idden="1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0.75" customHeight="1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idden="1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hidden="1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hidden="1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idden="1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idden="1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idden="1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hidden="1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idden="1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idden="1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idden="1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hidden="1" x14ac:dyDescent="0.25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56" t="s">
        <v>171</v>
      </c>
      <c r="B39" s="57"/>
      <c r="C39" s="52">
        <f>SUM(C14:C38)</f>
        <v>8</v>
      </c>
      <c r="D39" s="52">
        <f t="shared" ref="D39:BO39" si="0">SUM(D14:D38)</f>
        <v>1</v>
      </c>
      <c r="E39" s="52">
        <f t="shared" si="0"/>
        <v>1</v>
      </c>
      <c r="F39" s="52">
        <f t="shared" si="0"/>
        <v>4</v>
      </c>
      <c r="G39" s="52">
        <f t="shared" si="0"/>
        <v>5</v>
      </c>
      <c r="H39" s="52">
        <f t="shared" si="0"/>
        <v>1</v>
      </c>
      <c r="I39" s="52">
        <f t="shared" si="0"/>
        <v>2</v>
      </c>
      <c r="J39" s="52">
        <f t="shared" si="0"/>
        <v>8</v>
      </c>
      <c r="K39" s="52">
        <f t="shared" si="0"/>
        <v>0</v>
      </c>
      <c r="L39" s="52">
        <f t="shared" si="0"/>
        <v>9</v>
      </c>
      <c r="M39" s="52">
        <f t="shared" si="0"/>
        <v>1</v>
      </c>
      <c r="N39" s="52">
        <f t="shared" si="0"/>
        <v>0</v>
      </c>
      <c r="O39" s="52">
        <f t="shared" si="0"/>
        <v>9</v>
      </c>
      <c r="P39" s="52">
        <f t="shared" si="0"/>
        <v>1</v>
      </c>
      <c r="Q39" s="52">
        <f t="shared" si="0"/>
        <v>0</v>
      </c>
      <c r="R39" s="52">
        <f t="shared" si="0"/>
        <v>3</v>
      </c>
      <c r="S39" s="52">
        <f t="shared" si="0"/>
        <v>6</v>
      </c>
      <c r="T39" s="52">
        <f t="shared" si="0"/>
        <v>1</v>
      </c>
      <c r="U39" s="52">
        <f t="shared" si="0"/>
        <v>1</v>
      </c>
      <c r="V39" s="52">
        <f t="shared" si="0"/>
        <v>8</v>
      </c>
      <c r="W39" s="52">
        <f t="shared" si="0"/>
        <v>1</v>
      </c>
      <c r="X39" s="52">
        <f t="shared" si="0"/>
        <v>1</v>
      </c>
      <c r="Y39" s="52">
        <f t="shared" si="0"/>
        <v>8</v>
      </c>
      <c r="Z39" s="52">
        <f t="shared" si="0"/>
        <v>1</v>
      </c>
      <c r="AA39" s="52">
        <f t="shared" si="0"/>
        <v>1</v>
      </c>
      <c r="AB39" s="52">
        <f t="shared" si="0"/>
        <v>8</v>
      </c>
      <c r="AC39" s="52">
        <f t="shared" si="0"/>
        <v>1</v>
      </c>
      <c r="AD39" s="52">
        <f t="shared" si="0"/>
        <v>1</v>
      </c>
      <c r="AE39" s="52">
        <f t="shared" si="0"/>
        <v>8</v>
      </c>
      <c r="AF39" s="52">
        <f t="shared" si="0"/>
        <v>1</v>
      </c>
      <c r="AG39" s="52">
        <f t="shared" si="0"/>
        <v>1</v>
      </c>
      <c r="AH39" s="52">
        <f t="shared" si="0"/>
        <v>8</v>
      </c>
      <c r="AI39" s="52">
        <f t="shared" si="0"/>
        <v>1</v>
      </c>
      <c r="AJ39" s="52">
        <f t="shared" si="0"/>
        <v>1</v>
      </c>
      <c r="AK39" s="52">
        <f t="shared" si="0"/>
        <v>8</v>
      </c>
      <c r="AL39" s="52">
        <f t="shared" si="0"/>
        <v>1</v>
      </c>
      <c r="AM39" s="52">
        <f t="shared" si="0"/>
        <v>1</v>
      </c>
      <c r="AN39" s="52">
        <f t="shared" si="0"/>
        <v>8</v>
      </c>
      <c r="AO39" s="52">
        <f t="shared" si="0"/>
        <v>1</v>
      </c>
      <c r="AP39" s="52">
        <f t="shared" si="0"/>
        <v>0</v>
      </c>
      <c r="AQ39" s="52">
        <f t="shared" si="0"/>
        <v>9</v>
      </c>
      <c r="AR39" s="52">
        <f t="shared" si="0"/>
        <v>1</v>
      </c>
      <c r="AS39" s="52">
        <f t="shared" si="0"/>
        <v>0</v>
      </c>
      <c r="AT39" s="52">
        <f t="shared" si="0"/>
        <v>9</v>
      </c>
      <c r="AU39" s="52">
        <f t="shared" si="0"/>
        <v>1</v>
      </c>
      <c r="AV39" s="52">
        <f t="shared" si="0"/>
        <v>0</v>
      </c>
      <c r="AW39" s="52">
        <f t="shared" si="0"/>
        <v>8</v>
      </c>
      <c r="AX39" s="52">
        <f t="shared" si="0"/>
        <v>2</v>
      </c>
      <c r="AY39" s="52">
        <f t="shared" si="0"/>
        <v>1</v>
      </c>
      <c r="AZ39" s="52">
        <f t="shared" si="0"/>
        <v>7</v>
      </c>
      <c r="BA39" s="52">
        <f t="shared" si="0"/>
        <v>2</v>
      </c>
      <c r="BB39" s="52">
        <f t="shared" si="0"/>
        <v>1</v>
      </c>
      <c r="BC39" s="52">
        <f t="shared" si="0"/>
        <v>7</v>
      </c>
      <c r="BD39" s="52">
        <f t="shared" si="0"/>
        <v>2</v>
      </c>
      <c r="BE39" s="52">
        <f t="shared" si="0"/>
        <v>0</v>
      </c>
      <c r="BF39" s="52">
        <f t="shared" si="0"/>
        <v>8</v>
      </c>
      <c r="BG39" s="52">
        <f t="shared" si="0"/>
        <v>2</v>
      </c>
      <c r="BH39" s="52">
        <f t="shared" si="0"/>
        <v>1</v>
      </c>
      <c r="BI39" s="52">
        <f t="shared" si="0"/>
        <v>7</v>
      </c>
      <c r="BJ39" s="52">
        <f t="shared" si="0"/>
        <v>2</v>
      </c>
      <c r="BK39" s="52">
        <f t="shared" si="0"/>
        <v>0</v>
      </c>
      <c r="BL39" s="52">
        <f t="shared" si="0"/>
        <v>8</v>
      </c>
      <c r="BM39" s="52">
        <f t="shared" si="0"/>
        <v>2</v>
      </c>
      <c r="BN39" s="52">
        <f t="shared" si="0"/>
        <v>1</v>
      </c>
      <c r="BO39" s="52">
        <f t="shared" si="0"/>
        <v>7</v>
      </c>
      <c r="BP39" s="52">
        <f t="shared" ref="BP39:EA39" si="1">SUM(BP14:BP38)</f>
        <v>2</v>
      </c>
      <c r="BQ39" s="52">
        <f t="shared" si="1"/>
        <v>0</v>
      </c>
      <c r="BR39" s="52">
        <f t="shared" si="1"/>
        <v>8</v>
      </c>
      <c r="BS39" s="52">
        <f t="shared" si="1"/>
        <v>2</v>
      </c>
      <c r="BT39" s="52">
        <f t="shared" si="1"/>
        <v>0</v>
      </c>
      <c r="BU39" s="52">
        <f t="shared" si="1"/>
        <v>8</v>
      </c>
      <c r="BV39" s="52">
        <f t="shared" si="1"/>
        <v>2</v>
      </c>
      <c r="BW39" s="52">
        <f t="shared" si="1"/>
        <v>0</v>
      </c>
      <c r="BX39" s="52">
        <f t="shared" si="1"/>
        <v>8</v>
      </c>
      <c r="BY39" s="52">
        <f t="shared" si="1"/>
        <v>2</v>
      </c>
      <c r="BZ39" s="52">
        <f t="shared" si="1"/>
        <v>0</v>
      </c>
      <c r="CA39" s="52">
        <f t="shared" si="1"/>
        <v>8</v>
      </c>
      <c r="CB39" s="52">
        <f t="shared" si="1"/>
        <v>2</v>
      </c>
      <c r="CC39" s="52">
        <f t="shared" si="1"/>
        <v>0</v>
      </c>
      <c r="CD39" s="52">
        <f t="shared" si="1"/>
        <v>8</v>
      </c>
      <c r="CE39" s="52">
        <f t="shared" si="1"/>
        <v>2</v>
      </c>
      <c r="CF39" s="52">
        <f t="shared" si="1"/>
        <v>0</v>
      </c>
      <c r="CG39" s="52">
        <f t="shared" si="1"/>
        <v>9</v>
      </c>
      <c r="CH39" s="52">
        <f t="shared" si="1"/>
        <v>1</v>
      </c>
      <c r="CI39" s="52">
        <f t="shared" si="1"/>
        <v>0</v>
      </c>
      <c r="CJ39" s="52">
        <f t="shared" si="1"/>
        <v>8</v>
      </c>
      <c r="CK39" s="52">
        <f t="shared" si="1"/>
        <v>2</v>
      </c>
      <c r="CL39" s="52">
        <f t="shared" si="1"/>
        <v>0</v>
      </c>
      <c r="CM39" s="52">
        <f t="shared" si="1"/>
        <v>8</v>
      </c>
      <c r="CN39" s="52">
        <f t="shared" si="1"/>
        <v>2</v>
      </c>
      <c r="CO39" s="52">
        <f t="shared" si="1"/>
        <v>0</v>
      </c>
      <c r="CP39" s="52">
        <f t="shared" si="1"/>
        <v>8</v>
      </c>
      <c r="CQ39" s="52">
        <f t="shared" si="1"/>
        <v>2</v>
      </c>
      <c r="CR39" s="52">
        <f t="shared" si="1"/>
        <v>0</v>
      </c>
      <c r="CS39" s="52">
        <f t="shared" si="1"/>
        <v>8</v>
      </c>
      <c r="CT39" s="52">
        <f t="shared" si="1"/>
        <v>2</v>
      </c>
      <c r="CU39" s="52">
        <f t="shared" si="1"/>
        <v>9</v>
      </c>
      <c r="CV39" s="52">
        <f t="shared" si="1"/>
        <v>0</v>
      </c>
      <c r="CW39" s="52">
        <f t="shared" si="1"/>
        <v>1</v>
      </c>
      <c r="CX39" s="52">
        <f t="shared" si="1"/>
        <v>1</v>
      </c>
      <c r="CY39" s="52">
        <f t="shared" si="1"/>
        <v>7</v>
      </c>
      <c r="CZ39" s="52">
        <f t="shared" si="1"/>
        <v>2</v>
      </c>
      <c r="DA39" s="52">
        <f t="shared" si="1"/>
        <v>0</v>
      </c>
      <c r="DB39" s="52">
        <f t="shared" si="1"/>
        <v>8</v>
      </c>
      <c r="DC39" s="52">
        <f t="shared" si="1"/>
        <v>2</v>
      </c>
      <c r="DD39" s="52">
        <f t="shared" si="1"/>
        <v>0</v>
      </c>
      <c r="DE39" s="52">
        <f t="shared" si="1"/>
        <v>8</v>
      </c>
      <c r="DF39" s="52">
        <f t="shared" si="1"/>
        <v>2</v>
      </c>
      <c r="DG39" s="52">
        <f t="shared" si="1"/>
        <v>8</v>
      </c>
      <c r="DH39" s="52">
        <f t="shared" si="1"/>
        <v>0</v>
      </c>
      <c r="DI39" s="52">
        <f t="shared" si="1"/>
        <v>2</v>
      </c>
      <c r="DJ39" s="52">
        <f t="shared" si="1"/>
        <v>1</v>
      </c>
      <c r="DK39" s="52">
        <f t="shared" si="1"/>
        <v>7</v>
      </c>
      <c r="DL39" s="52">
        <f t="shared" si="1"/>
        <v>2</v>
      </c>
      <c r="DM39" s="52">
        <f t="shared" si="1"/>
        <v>0</v>
      </c>
      <c r="DN39" s="52">
        <f t="shared" si="1"/>
        <v>8</v>
      </c>
      <c r="DO39" s="52">
        <f t="shared" si="1"/>
        <v>2</v>
      </c>
      <c r="DP39" s="52">
        <f t="shared" si="1"/>
        <v>0</v>
      </c>
      <c r="DQ39" s="52">
        <f t="shared" si="1"/>
        <v>8</v>
      </c>
      <c r="DR39" s="52">
        <f t="shared" si="1"/>
        <v>2</v>
      </c>
      <c r="DS39" s="52">
        <f t="shared" si="1"/>
        <v>0</v>
      </c>
      <c r="DT39" s="52">
        <f t="shared" si="1"/>
        <v>8</v>
      </c>
      <c r="DU39" s="52">
        <f t="shared" si="1"/>
        <v>2</v>
      </c>
      <c r="DV39" s="52">
        <f t="shared" si="1"/>
        <v>8</v>
      </c>
      <c r="DW39" s="52">
        <f t="shared" si="1"/>
        <v>0</v>
      </c>
      <c r="DX39" s="52">
        <f t="shared" si="1"/>
        <v>2</v>
      </c>
      <c r="DY39" s="52">
        <f t="shared" si="1"/>
        <v>1</v>
      </c>
      <c r="DZ39" s="52">
        <f t="shared" si="1"/>
        <v>7</v>
      </c>
      <c r="EA39" s="52">
        <f t="shared" si="1"/>
        <v>2</v>
      </c>
      <c r="EB39" s="52">
        <f t="shared" ref="EB39:FK39" si="2">SUM(EB14:EB38)</f>
        <v>1</v>
      </c>
      <c r="EC39" s="52">
        <f t="shared" si="2"/>
        <v>7</v>
      </c>
      <c r="ED39" s="52">
        <f t="shared" si="2"/>
        <v>2</v>
      </c>
      <c r="EE39" s="52">
        <f t="shared" si="2"/>
        <v>8</v>
      </c>
      <c r="EF39" s="52">
        <f t="shared" si="2"/>
        <v>2</v>
      </c>
      <c r="EG39" s="52">
        <f t="shared" si="2"/>
        <v>0</v>
      </c>
      <c r="EH39" s="52">
        <f t="shared" si="2"/>
        <v>7</v>
      </c>
      <c r="EI39" s="52">
        <f t="shared" si="2"/>
        <v>1</v>
      </c>
      <c r="EJ39" s="52">
        <f t="shared" si="2"/>
        <v>2</v>
      </c>
      <c r="EK39" s="52">
        <f t="shared" si="2"/>
        <v>0</v>
      </c>
      <c r="EL39" s="52">
        <f t="shared" si="2"/>
        <v>8</v>
      </c>
      <c r="EM39" s="52">
        <f t="shared" si="2"/>
        <v>2</v>
      </c>
      <c r="EN39" s="52">
        <f t="shared" si="2"/>
        <v>8</v>
      </c>
      <c r="EO39" s="52">
        <f t="shared" si="2"/>
        <v>1</v>
      </c>
      <c r="EP39" s="52">
        <f t="shared" si="2"/>
        <v>1</v>
      </c>
      <c r="EQ39" s="52">
        <f t="shared" si="2"/>
        <v>1</v>
      </c>
      <c r="ER39" s="52">
        <f t="shared" si="2"/>
        <v>8</v>
      </c>
      <c r="ES39" s="52">
        <f t="shared" si="2"/>
        <v>1</v>
      </c>
      <c r="ET39" s="52">
        <f t="shared" si="2"/>
        <v>0</v>
      </c>
      <c r="EU39" s="52">
        <f t="shared" si="2"/>
        <v>9</v>
      </c>
      <c r="EV39" s="52">
        <f t="shared" si="2"/>
        <v>1</v>
      </c>
      <c r="EW39" s="52">
        <f t="shared" si="2"/>
        <v>9</v>
      </c>
      <c r="EX39" s="52">
        <f t="shared" si="2"/>
        <v>0</v>
      </c>
      <c r="EY39" s="52">
        <f t="shared" si="2"/>
        <v>1</v>
      </c>
      <c r="EZ39" s="52">
        <f t="shared" si="2"/>
        <v>9</v>
      </c>
      <c r="FA39" s="52">
        <f t="shared" si="2"/>
        <v>0</v>
      </c>
      <c r="FB39" s="52">
        <f t="shared" si="2"/>
        <v>1</v>
      </c>
      <c r="FC39" s="52">
        <f t="shared" si="2"/>
        <v>0</v>
      </c>
      <c r="FD39" s="52">
        <f t="shared" si="2"/>
        <v>9</v>
      </c>
      <c r="FE39" s="52">
        <f t="shared" si="2"/>
        <v>1</v>
      </c>
      <c r="FF39" s="52">
        <f t="shared" si="2"/>
        <v>1</v>
      </c>
      <c r="FG39" s="52">
        <f t="shared" si="2"/>
        <v>8</v>
      </c>
      <c r="FH39" s="52">
        <f t="shared" si="2"/>
        <v>1</v>
      </c>
      <c r="FI39" s="52">
        <f t="shared" si="2"/>
        <v>0</v>
      </c>
      <c r="FJ39" s="52">
        <f t="shared" si="2"/>
        <v>9</v>
      </c>
      <c r="FK39" s="52">
        <f t="shared" si="2"/>
        <v>1</v>
      </c>
    </row>
    <row r="40" spans="1:167" x14ac:dyDescent="0.25">
      <c r="A40" s="58" t="s">
        <v>792</v>
      </c>
      <c r="B40" s="59"/>
      <c r="C40" s="10">
        <f>C39/10%</f>
        <v>80</v>
      </c>
      <c r="D40" s="10">
        <f t="shared" ref="D40:BO40" si="3">D39/10%</f>
        <v>10</v>
      </c>
      <c r="E40" s="10">
        <f t="shared" si="3"/>
        <v>10</v>
      </c>
      <c r="F40" s="10">
        <f t="shared" si="3"/>
        <v>40</v>
      </c>
      <c r="G40" s="10">
        <f t="shared" si="3"/>
        <v>50</v>
      </c>
      <c r="H40" s="10">
        <f t="shared" si="3"/>
        <v>10</v>
      </c>
      <c r="I40" s="10">
        <f t="shared" si="3"/>
        <v>20</v>
      </c>
      <c r="J40" s="10">
        <f t="shared" si="3"/>
        <v>80</v>
      </c>
      <c r="K40" s="10">
        <f t="shared" si="3"/>
        <v>0</v>
      </c>
      <c r="L40" s="10">
        <f t="shared" si="3"/>
        <v>90</v>
      </c>
      <c r="M40" s="10">
        <f t="shared" si="3"/>
        <v>10</v>
      </c>
      <c r="N40" s="10">
        <f t="shared" si="3"/>
        <v>0</v>
      </c>
      <c r="O40" s="10">
        <f t="shared" si="3"/>
        <v>90</v>
      </c>
      <c r="P40" s="10">
        <f t="shared" si="3"/>
        <v>10</v>
      </c>
      <c r="Q40" s="10">
        <f t="shared" si="3"/>
        <v>0</v>
      </c>
      <c r="R40" s="10">
        <f t="shared" si="3"/>
        <v>30</v>
      </c>
      <c r="S40" s="10">
        <f t="shared" si="3"/>
        <v>60</v>
      </c>
      <c r="T40" s="10">
        <f t="shared" si="3"/>
        <v>10</v>
      </c>
      <c r="U40" s="10">
        <f t="shared" si="3"/>
        <v>10</v>
      </c>
      <c r="V40" s="10">
        <f t="shared" si="3"/>
        <v>80</v>
      </c>
      <c r="W40" s="10">
        <f t="shared" si="3"/>
        <v>10</v>
      </c>
      <c r="X40" s="10">
        <f t="shared" si="3"/>
        <v>10</v>
      </c>
      <c r="Y40" s="10">
        <f t="shared" si="3"/>
        <v>80</v>
      </c>
      <c r="Z40" s="10">
        <f t="shared" si="3"/>
        <v>10</v>
      </c>
      <c r="AA40" s="10">
        <f t="shared" si="3"/>
        <v>10</v>
      </c>
      <c r="AB40" s="10">
        <f t="shared" si="3"/>
        <v>80</v>
      </c>
      <c r="AC40" s="10">
        <f t="shared" si="3"/>
        <v>10</v>
      </c>
      <c r="AD40" s="10">
        <f t="shared" si="3"/>
        <v>10</v>
      </c>
      <c r="AE40" s="10">
        <f t="shared" si="3"/>
        <v>80</v>
      </c>
      <c r="AF40" s="10">
        <f t="shared" si="3"/>
        <v>10</v>
      </c>
      <c r="AG40" s="10">
        <f t="shared" si="3"/>
        <v>10</v>
      </c>
      <c r="AH40" s="10">
        <f t="shared" si="3"/>
        <v>80</v>
      </c>
      <c r="AI40" s="10">
        <f t="shared" si="3"/>
        <v>10</v>
      </c>
      <c r="AJ40" s="10">
        <f t="shared" si="3"/>
        <v>10</v>
      </c>
      <c r="AK40" s="10">
        <f t="shared" si="3"/>
        <v>80</v>
      </c>
      <c r="AL40" s="10">
        <f t="shared" si="3"/>
        <v>10</v>
      </c>
      <c r="AM40" s="10">
        <f t="shared" si="3"/>
        <v>10</v>
      </c>
      <c r="AN40" s="10">
        <f t="shared" si="3"/>
        <v>80</v>
      </c>
      <c r="AO40" s="10">
        <f t="shared" si="3"/>
        <v>10</v>
      </c>
      <c r="AP40" s="10">
        <f t="shared" si="3"/>
        <v>0</v>
      </c>
      <c r="AQ40" s="10">
        <f t="shared" si="3"/>
        <v>90</v>
      </c>
      <c r="AR40" s="10">
        <f t="shared" si="3"/>
        <v>10</v>
      </c>
      <c r="AS40" s="10">
        <f t="shared" si="3"/>
        <v>0</v>
      </c>
      <c r="AT40" s="10">
        <f t="shared" si="3"/>
        <v>90</v>
      </c>
      <c r="AU40" s="10">
        <f t="shared" si="3"/>
        <v>10</v>
      </c>
      <c r="AV40" s="10">
        <f t="shared" si="3"/>
        <v>0</v>
      </c>
      <c r="AW40" s="10">
        <f t="shared" si="3"/>
        <v>80</v>
      </c>
      <c r="AX40" s="10">
        <f t="shared" si="3"/>
        <v>20</v>
      </c>
      <c r="AY40" s="10">
        <f t="shared" si="3"/>
        <v>10</v>
      </c>
      <c r="AZ40" s="10">
        <f t="shared" si="3"/>
        <v>70</v>
      </c>
      <c r="BA40" s="10">
        <f t="shared" si="3"/>
        <v>20</v>
      </c>
      <c r="BB40" s="10">
        <f t="shared" si="3"/>
        <v>10</v>
      </c>
      <c r="BC40" s="10">
        <f t="shared" si="3"/>
        <v>70</v>
      </c>
      <c r="BD40" s="10">
        <f t="shared" si="3"/>
        <v>20</v>
      </c>
      <c r="BE40" s="10">
        <f t="shared" si="3"/>
        <v>0</v>
      </c>
      <c r="BF40" s="10">
        <f t="shared" si="3"/>
        <v>80</v>
      </c>
      <c r="BG40" s="10">
        <f t="shared" si="3"/>
        <v>20</v>
      </c>
      <c r="BH40" s="10">
        <f t="shared" si="3"/>
        <v>10</v>
      </c>
      <c r="BI40" s="10">
        <f t="shared" si="3"/>
        <v>70</v>
      </c>
      <c r="BJ40" s="10">
        <f t="shared" si="3"/>
        <v>20</v>
      </c>
      <c r="BK40" s="10">
        <f t="shared" si="3"/>
        <v>0</v>
      </c>
      <c r="BL40" s="10">
        <f t="shared" si="3"/>
        <v>80</v>
      </c>
      <c r="BM40" s="10">
        <f t="shared" si="3"/>
        <v>20</v>
      </c>
      <c r="BN40" s="10">
        <f t="shared" si="3"/>
        <v>10</v>
      </c>
      <c r="BO40" s="10">
        <f t="shared" si="3"/>
        <v>70</v>
      </c>
      <c r="BP40" s="10">
        <f t="shared" ref="BP40:EA40" si="4">BP39/10%</f>
        <v>20</v>
      </c>
      <c r="BQ40" s="10">
        <f t="shared" si="4"/>
        <v>0</v>
      </c>
      <c r="BR40" s="10">
        <f t="shared" si="4"/>
        <v>80</v>
      </c>
      <c r="BS40" s="10">
        <f t="shared" si="4"/>
        <v>20</v>
      </c>
      <c r="BT40" s="10">
        <f t="shared" si="4"/>
        <v>0</v>
      </c>
      <c r="BU40" s="10">
        <f t="shared" si="4"/>
        <v>80</v>
      </c>
      <c r="BV40" s="10">
        <f t="shared" si="4"/>
        <v>20</v>
      </c>
      <c r="BW40" s="10">
        <f t="shared" si="4"/>
        <v>0</v>
      </c>
      <c r="BX40" s="10">
        <f t="shared" si="4"/>
        <v>80</v>
      </c>
      <c r="BY40" s="10">
        <f t="shared" si="4"/>
        <v>20</v>
      </c>
      <c r="BZ40" s="10">
        <f t="shared" si="4"/>
        <v>0</v>
      </c>
      <c r="CA40" s="10">
        <f t="shared" si="4"/>
        <v>80</v>
      </c>
      <c r="CB40" s="10">
        <f t="shared" si="4"/>
        <v>20</v>
      </c>
      <c r="CC40" s="10">
        <f t="shared" si="4"/>
        <v>0</v>
      </c>
      <c r="CD40" s="10">
        <f t="shared" si="4"/>
        <v>80</v>
      </c>
      <c r="CE40" s="10">
        <f t="shared" si="4"/>
        <v>20</v>
      </c>
      <c r="CF40" s="10">
        <f t="shared" si="4"/>
        <v>0</v>
      </c>
      <c r="CG40" s="10">
        <f t="shared" si="4"/>
        <v>90</v>
      </c>
      <c r="CH40" s="10">
        <f t="shared" si="4"/>
        <v>10</v>
      </c>
      <c r="CI40" s="10">
        <f t="shared" si="4"/>
        <v>0</v>
      </c>
      <c r="CJ40" s="10">
        <f t="shared" si="4"/>
        <v>80</v>
      </c>
      <c r="CK40" s="10">
        <f t="shared" si="4"/>
        <v>20</v>
      </c>
      <c r="CL40" s="10">
        <f t="shared" si="4"/>
        <v>0</v>
      </c>
      <c r="CM40" s="10">
        <f t="shared" si="4"/>
        <v>80</v>
      </c>
      <c r="CN40" s="10">
        <f t="shared" si="4"/>
        <v>20</v>
      </c>
      <c r="CO40" s="10">
        <f t="shared" si="4"/>
        <v>0</v>
      </c>
      <c r="CP40" s="10">
        <f t="shared" si="4"/>
        <v>80</v>
      </c>
      <c r="CQ40" s="10">
        <f t="shared" si="4"/>
        <v>20</v>
      </c>
      <c r="CR40" s="10">
        <f t="shared" si="4"/>
        <v>0</v>
      </c>
      <c r="CS40" s="10">
        <f t="shared" si="4"/>
        <v>80</v>
      </c>
      <c r="CT40" s="10">
        <f t="shared" si="4"/>
        <v>20</v>
      </c>
      <c r="CU40" s="10">
        <f t="shared" si="4"/>
        <v>90</v>
      </c>
      <c r="CV40" s="10">
        <f t="shared" si="4"/>
        <v>0</v>
      </c>
      <c r="CW40" s="10">
        <f t="shared" si="4"/>
        <v>10</v>
      </c>
      <c r="CX40" s="10">
        <f t="shared" si="4"/>
        <v>10</v>
      </c>
      <c r="CY40" s="10">
        <f t="shared" si="4"/>
        <v>70</v>
      </c>
      <c r="CZ40" s="10">
        <f t="shared" si="4"/>
        <v>20</v>
      </c>
      <c r="DA40" s="10">
        <f t="shared" si="4"/>
        <v>0</v>
      </c>
      <c r="DB40" s="10">
        <f t="shared" si="4"/>
        <v>80</v>
      </c>
      <c r="DC40" s="10">
        <f t="shared" si="4"/>
        <v>20</v>
      </c>
      <c r="DD40" s="10">
        <f t="shared" si="4"/>
        <v>0</v>
      </c>
      <c r="DE40" s="10">
        <f t="shared" si="4"/>
        <v>80</v>
      </c>
      <c r="DF40" s="10">
        <f t="shared" si="4"/>
        <v>20</v>
      </c>
      <c r="DG40" s="10">
        <f t="shared" si="4"/>
        <v>80</v>
      </c>
      <c r="DH40" s="10">
        <f t="shared" si="4"/>
        <v>0</v>
      </c>
      <c r="DI40" s="10">
        <f t="shared" si="4"/>
        <v>20</v>
      </c>
      <c r="DJ40" s="10">
        <f t="shared" si="4"/>
        <v>10</v>
      </c>
      <c r="DK40" s="10">
        <f t="shared" si="4"/>
        <v>70</v>
      </c>
      <c r="DL40" s="10">
        <f t="shared" si="4"/>
        <v>20</v>
      </c>
      <c r="DM40" s="10">
        <f t="shared" si="4"/>
        <v>0</v>
      </c>
      <c r="DN40" s="10">
        <f t="shared" si="4"/>
        <v>80</v>
      </c>
      <c r="DO40" s="10">
        <f t="shared" si="4"/>
        <v>20</v>
      </c>
      <c r="DP40" s="10">
        <f t="shared" si="4"/>
        <v>0</v>
      </c>
      <c r="DQ40" s="10">
        <f t="shared" si="4"/>
        <v>80</v>
      </c>
      <c r="DR40" s="10">
        <f t="shared" si="4"/>
        <v>20</v>
      </c>
      <c r="DS40" s="10">
        <f t="shared" si="4"/>
        <v>0</v>
      </c>
      <c r="DT40" s="10">
        <f t="shared" si="4"/>
        <v>80</v>
      </c>
      <c r="DU40" s="10">
        <f t="shared" si="4"/>
        <v>20</v>
      </c>
      <c r="DV40" s="10">
        <f t="shared" si="4"/>
        <v>80</v>
      </c>
      <c r="DW40" s="10">
        <f t="shared" si="4"/>
        <v>0</v>
      </c>
      <c r="DX40" s="10">
        <f t="shared" si="4"/>
        <v>20</v>
      </c>
      <c r="DY40" s="10">
        <f t="shared" si="4"/>
        <v>10</v>
      </c>
      <c r="DZ40" s="10">
        <f t="shared" si="4"/>
        <v>70</v>
      </c>
      <c r="EA40" s="10">
        <f t="shared" si="4"/>
        <v>20</v>
      </c>
      <c r="EB40" s="10">
        <f t="shared" ref="EB40:FK40" si="5">EB39/10%</f>
        <v>10</v>
      </c>
      <c r="EC40" s="10">
        <f t="shared" si="5"/>
        <v>70</v>
      </c>
      <c r="ED40" s="10">
        <f t="shared" si="5"/>
        <v>20</v>
      </c>
      <c r="EE40" s="10">
        <f t="shared" si="5"/>
        <v>80</v>
      </c>
      <c r="EF40" s="10">
        <f t="shared" si="5"/>
        <v>20</v>
      </c>
      <c r="EG40" s="10">
        <f t="shared" si="5"/>
        <v>0</v>
      </c>
      <c r="EH40" s="10">
        <f t="shared" si="5"/>
        <v>70</v>
      </c>
      <c r="EI40" s="10">
        <f t="shared" si="5"/>
        <v>10</v>
      </c>
      <c r="EJ40" s="10">
        <f t="shared" si="5"/>
        <v>20</v>
      </c>
      <c r="EK40" s="10">
        <f t="shared" si="5"/>
        <v>0</v>
      </c>
      <c r="EL40" s="10">
        <f t="shared" si="5"/>
        <v>80</v>
      </c>
      <c r="EM40" s="10">
        <f t="shared" si="5"/>
        <v>20</v>
      </c>
      <c r="EN40" s="10">
        <f t="shared" si="5"/>
        <v>80</v>
      </c>
      <c r="EO40" s="10">
        <f t="shared" si="5"/>
        <v>10</v>
      </c>
      <c r="EP40" s="10">
        <f t="shared" si="5"/>
        <v>10</v>
      </c>
      <c r="EQ40" s="10">
        <f t="shared" si="5"/>
        <v>10</v>
      </c>
      <c r="ER40" s="10">
        <f t="shared" si="5"/>
        <v>80</v>
      </c>
      <c r="ES40" s="10">
        <f t="shared" si="5"/>
        <v>10</v>
      </c>
      <c r="ET40" s="10">
        <f t="shared" si="5"/>
        <v>0</v>
      </c>
      <c r="EU40" s="10">
        <f t="shared" si="5"/>
        <v>90</v>
      </c>
      <c r="EV40" s="10">
        <f t="shared" si="5"/>
        <v>10</v>
      </c>
      <c r="EW40" s="10">
        <f t="shared" si="5"/>
        <v>90</v>
      </c>
      <c r="EX40" s="10">
        <f t="shared" si="5"/>
        <v>0</v>
      </c>
      <c r="EY40" s="10">
        <f t="shared" si="5"/>
        <v>10</v>
      </c>
      <c r="EZ40" s="10">
        <f t="shared" si="5"/>
        <v>90</v>
      </c>
      <c r="FA40" s="10">
        <f t="shared" si="5"/>
        <v>0</v>
      </c>
      <c r="FB40" s="10">
        <f t="shared" si="5"/>
        <v>10</v>
      </c>
      <c r="FC40" s="10">
        <f t="shared" si="5"/>
        <v>0</v>
      </c>
      <c r="FD40" s="10">
        <f t="shared" si="5"/>
        <v>90</v>
      </c>
      <c r="FE40" s="10">
        <f t="shared" si="5"/>
        <v>10</v>
      </c>
      <c r="FF40" s="10">
        <f t="shared" si="5"/>
        <v>10</v>
      </c>
      <c r="FG40" s="10">
        <f t="shared" si="5"/>
        <v>80</v>
      </c>
      <c r="FH40" s="10">
        <f t="shared" si="5"/>
        <v>10</v>
      </c>
      <c r="FI40" s="10">
        <f t="shared" si="5"/>
        <v>0</v>
      </c>
      <c r="FJ40" s="10">
        <f t="shared" si="5"/>
        <v>90</v>
      </c>
      <c r="FK40" s="10">
        <f t="shared" si="5"/>
        <v>10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5">
        <f>(C40+F40+I40+L40+O40)/5</f>
        <v>64</v>
      </c>
      <c r="E43" s="33">
        <f>D43/100*10</f>
        <v>6.4</v>
      </c>
    </row>
    <row r="44" spans="1:167" x14ac:dyDescent="0.25">
      <c r="B44" t="s">
        <v>766</v>
      </c>
      <c r="C44" t="s">
        <v>782</v>
      </c>
      <c r="D44" s="55">
        <f>(D40+G40+J40+M40+P40)/5</f>
        <v>32</v>
      </c>
      <c r="E44" s="33">
        <f>D44/100*10</f>
        <v>3.2</v>
      </c>
    </row>
    <row r="45" spans="1:167" x14ac:dyDescent="0.25">
      <c r="B45" t="s">
        <v>767</v>
      </c>
      <c r="C45" t="s">
        <v>782</v>
      </c>
      <c r="D45" s="55">
        <f>(E40+H40+K40+N40+Q40)/5</f>
        <v>4</v>
      </c>
      <c r="E45" s="33">
        <v>1</v>
      </c>
    </row>
    <row r="46" spans="1:167" x14ac:dyDescent="0.25">
      <c r="D46" s="53">
        <f>SUM(D43:D45)</f>
        <v>100</v>
      </c>
      <c r="E46" s="53">
        <v>10</v>
      </c>
    </row>
    <row r="47" spans="1:167" x14ac:dyDescent="0.25">
      <c r="B47" t="s">
        <v>764</v>
      </c>
      <c r="C47" t="s">
        <v>783</v>
      </c>
      <c r="D47" s="55">
        <f>(R40+U40+X40+AA40+AD40+AG40+AJ40+AM40+AP40+AS40+AV40+AY40+BB40+BE40+BH40)/15</f>
        <v>8.6666666666666661</v>
      </c>
      <c r="E47">
        <f>D47/100*10</f>
        <v>0.86666666666666659</v>
      </c>
    </row>
    <row r="48" spans="1:167" x14ac:dyDescent="0.25">
      <c r="B48" t="s">
        <v>766</v>
      </c>
      <c r="C48" t="s">
        <v>783</v>
      </c>
      <c r="D48" s="55">
        <f>(S40+V40+Y40+AB40+AE40+AH40+AK40+AN40+AQ40+AT40+AW40+AZ40+BC40+BF40+BI40)/15</f>
        <v>78</v>
      </c>
      <c r="E48">
        <f>D48/100*10</f>
        <v>7.8000000000000007</v>
      </c>
    </row>
    <row r="49" spans="2:5" x14ac:dyDescent="0.25">
      <c r="B49" t="s">
        <v>767</v>
      </c>
      <c r="C49" t="s">
        <v>783</v>
      </c>
      <c r="D49" s="55">
        <f>(T40+W40+Z40+AC40+AF40+AI40+AL40+AO40+AR40+AU40+AX40+BA40+BD40+BG40+BJ40)/15</f>
        <v>13.333333333333334</v>
      </c>
      <c r="E49">
        <f>D49/100*10</f>
        <v>1.3333333333333333</v>
      </c>
    </row>
    <row r="50" spans="2:5" x14ac:dyDescent="0.25">
      <c r="D50" s="54">
        <f>SUM(D47:D49)</f>
        <v>100</v>
      </c>
      <c r="E50" s="54">
        <f>SUM(E47:E49)</f>
        <v>10.000000000000002</v>
      </c>
    </row>
    <row r="51" spans="2:5" x14ac:dyDescent="0.25">
      <c r="B51" t="s">
        <v>764</v>
      </c>
      <c r="C51" t="s">
        <v>784</v>
      </c>
      <c r="D51" s="55">
        <f>(BK40+BN40+BQ40+BT40+BW40)/5</f>
        <v>2</v>
      </c>
      <c r="E51">
        <f>D51/100*10</f>
        <v>0.2</v>
      </c>
    </row>
    <row r="52" spans="2:5" x14ac:dyDescent="0.25">
      <c r="B52" t="s">
        <v>766</v>
      </c>
      <c r="C52" t="s">
        <v>784</v>
      </c>
      <c r="D52" s="55">
        <f>(BL40+BO40+BR40+BU40+BX40)/5</f>
        <v>78</v>
      </c>
      <c r="E52">
        <f>D52/100*10</f>
        <v>7.8000000000000007</v>
      </c>
    </row>
    <row r="53" spans="2:5" x14ac:dyDescent="0.25">
      <c r="B53" t="s">
        <v>767</v>
      </c>
      <c r="C53" t="s">
        <v>784</v>
      </c>
      <c r="D53" s="55">
        <f>(BM40+BP40+BS40+BV40+BY40)/5</f>
        <v>20</v>
      </c>
      <c r="E53">
        <f>D53/100*10</f>
        <v>2</v>
      </c>
    </row>
    <row r="54" spans="2:5" x14ac:dyDescent="0.25">
      <c r="D54" s="54">
        <f>SUM(D51:D53)</f>
        <v>100</v>
      </c>
      <c r="E54" s="54">
        <f>SUM(E51:E53)</f>
        <v>10</v>
      </c>
    </row>
    <row r="55" spans="2:5" x14ac:dyDescent="0.25">
      <c r="B55" t="s">
        <v>764</v>
      </c>
      <c r="C55" t="s">
        <v>785</v>
      </c>
      <c r="D55" s="55">
        <f>(BZ40+CC40+CF40+CI40+CL40+CO40+CR40+CU40+CX40+DA40+DD40+DG40+DJ40+DM40+DP40+DS40+DV40+DY40+EB40+EE40+EH40+EK40+EN40+EQ40+ET40)/25</f>
        <v>21.2</v>
      </c>
      <c r="E55">
        <f>D55/100*10</f>
        <v>2.12</v>
      </c>
    </row>
    <row r="56" spans="2:5" x14ac:dyDescent="0.25">
      <c r="B56" t="s">
        <v>766</v>
      </c>
      <c r="C56" t="s">
        <v>785</v>
      </c>
      <c r="D56" s="55">
        <f>(CA40+CD40+CG40+CJ40+CM40+CP40+CS40+CV40+CY40+DB40+DE40+DH40+DK40+DN40+DQ40+DT40+DW40+DZ40+EC40+EF40+EI40+EL40+EO40+ER40+EU40)/25</f>
        <v>61.6</v>
      </c>
      <c r="E56">
        <f>D56/100*10</f>
        <v>6.16</v>
      </c>
    </row>
    <row r="57" spans="2:5" x14ac:dyDescent="0.25">
      <c r="B57" t="s">
        <v>767</v>
      </c>
      <c r="C57" t="s">
        <v>785</v>
      </c>
      <c r="D57" s="55">
        <f>(CB40+CE40+CH40+CK40+CN40+CQ40+CT40+CW40+CZ40+DC40+DF40+DI40+DL40+DO40+DR40+DU40+DX40+EA40+ED40+EG40+EJ40+EM40+EP40+ES40+EV40)/25</f>
        <v>17.2</v>
      </c>
      <c r="E57">
        <f>D57/100*10</f>
        <v>1.7199999999999998</v>
      </c>
    </row>
    <row r="58" spans="2:5" x14ac:dyDescent="0.25">
      <c r="D58" s="54">
        <f>SUM(D55:D57)</f>
        <v>100</v>
      </c>
      <c r="E58" s="54">
        <f>SUM(E55:E57)</f>
        <v>10</v>
      </c>
    </row>
    <row r="59" spans="2:5" x14ac:dyDescent="0.25">
      <c r="B59" t="s">
        <v>764</v>
      </c>
      <c r="C59" t="s">
        <v>786</v>
      </c>
      <c r="D59" s="55">
        <f>(EW40+EZ40+FC40+FF40+FI40)/5</f>
        <v>38</v>
      </c>
      <c r="E59">
        <f>D59/100*10</f>
        <v>3.8</v>
      </c>
    </row>
    <row r="60" spans="2:5" x14ac:dyDescent="0.25">
      <c r="B60" t="s">
        <v>766</v>
      </c>
      <c r="C60" t="s">
        <v>786</v>
      </c>
      <c r="D60" s="55">
        <f>(EX40+FA40+FD40+FG40+FJ40)/5</f>
        <v>52</v>
      </c>
      <c r="E60">
        <f>D60/100*10</f>
        <v>5.2</v>
      </c>
    </row>
    <row r="61" spans="2:5" x14ac:dyDescent="0.25">
      <c r="B61" t="s">
        <v>767</v>
      </c>
      <c r="C61" t="s">
        <v>786</v>
      </c>
      <c r="D61" s="55">
        <f>(EY40+FB40+FE40+FH40+FK40)/5</f>
        <v>10</v>
      </c>
      <c r="E61">
        <f>D61/100*10</f>
        <v>1</v>
      </c>
    </row>
    <row r="62" spans="2:5" x14ac:dyDescent="0.25">
      <c r="D62" s="54">
        <f>SUM(D59:D61)</f>
        <v>100</v>
      </c>
      <c r="E62" s="54">
        <f>SUM(E59:E61)</f>
        <v>10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abSelected="1" topLeftCell="A17" workbookViewId="0">
      <selection activeCell="I3" sqref="I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 t="s">
        <v>1403</v>
      </c>
      <c r="D2" s="7"/>
      <c r="E2" s="7"/>
      <c r="F2" s="7" t="s">
        <v>1425</v>
      </c>
      <c r="G2" s="15"/>
      <c r="H2" s="15"/>
      <c r="I2" s="16" t="s">
        <v>1406</v>
      </c>
      <c r="J2" s="7"/>
      <c r="K2" s="7"/>
      <c r="L2" s="7" t="s">
        <v>1426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2.25" customHeight="1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63" t="s">
        <v>0</v>
      </c>
      <c r="B4" s="63" t="s">
        <v>170</v>
      </c>
      <c r="C4" s="114" t="s">
        <v>382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75" t="s">
        <v>321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 t="s">
        <v>881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28" t="s">
        <v>329</v>
      </c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09" t="s">
        <v>383</v>
      </c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</row>
    <row r="5" spans="1:200" ht="13.5" customHeight="1" x14ac:dyDescent="0.25">
      <c r="A5" s="63"/>
      <c r="B5" s="6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 t="s">
        <v>322</v>
      </c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82" t="s">
        <v>323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379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106" t="s">
        <v>380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 t="s">
        <v>330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5" t="s">
        <v>325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 t="s">
        <v>331</v>
      </c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29" t="s">
        <v>332</v>
      </c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05" t="s">
        <v>43</v>
      </c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82" t="s">
        <v>327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00" ht="15.75" hidden="1" x14ac:dyDescent="0.25">
      <c r="A6" s="63"/>
      <c r="B6" s="6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63"/>
      <c r="B7" s="6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63"/>
      <c r="B8" s="6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63"/>
      <c r="B9" s="6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63"/>
      <c r="B10" s="6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63"/>
      <c r="B11" s="63"/>
      <c r="C11" s="106" t="s">
        <v>87</v>
      </c>
      <c r="D11" s="106" t="s">
        <v>2</v>
      </c>
      <c r="E11" s="106" t="s">
        <v>3</v>
      </c>
      <c r="F11" s="106" t="s">
        <v>88</v>
      </c>
      <c r="G11" s="106" t="s">
        <v>6</v>
      </c>
      <c r="H11" s="106" t="s">
        <v>7</v>
      </c>
      <c r="I11" s="106" t="s">
        <v>116</v>
      </c>
      <c r="J11" s="106" t="s">
        <v>6</v>
      </c>
      <c r="K11" s="106" t="s">
        <v>7</v>
      </c>
      <c r="L11" s="106" t="s">
        <v>89</v>
      </c>
      <c r="M11" s="106" t="s">
        <v>1</v>
      </c>
      <c r="N11" s="106" t="s">
        <v>2</v>
      </c>
      <c r="O11" s="106" t="s">
        <v>90</v>
      </c>
      <c r="P11" s="106"/>
      <c r="Q11" s="106"/>
      <c r="R11" s="106" t="s">
        <v>91</v>
      </c>
      <c r="S11" s="106"/>
      <c r="T11" s="106"/>
      <c r="U11" s="106" t="s">
        <v>92</v>
      </c>
      <c r="V11" s="106"/>
      <c r="W11" s="106"/>
      <c r="X11" s="106" t="s">
        <v>93</v>
      </c>
      <c r="Y11" s="106"/>
      <c r="Z11" s="106"/>
      <c r="AA11" s="82" t="s">
        <v>1097</v>
      </c>
      <c r="AB11" s="82"/>
      <c r="AC11" s="82"/>
      <c r="AD11" s="82" t="s">
        <v>94</v>
      </c>
      <c r="AE11" s="82"/>
      <c r="AF11" s="82"/>
      <c r="AG11" s="106" t="s">
        <v>95</v>
      </c>
      <c r="AH11" s="106"/>
      <c r="AI11" s="106"/>
      <c r="AJ11" s="82" t="s">
        <v>96</v>
      </c>
      <c r="AK11" s="82"/>
      <c r="AL11" s="82"/>
      <c r="AM11" s="106" t="s">
        <v>97</v>
      </c>
      <c r="AN11" s="106"/>
      <c r="AO11" s="106"/>
      <c r="AP11" s="106" t="s">
        <v>98</v>
      </c>
      <c r="AQ11" s="106"/>
      <c r="AR11" s="106"/>
      <c r="AS11" s="106" t="s">
        <v>99</v>
      </c>
      <c r="AT11" s="106"/>
      <c r="AU11" s="106"/>
      <c r="AV11" s="82" t="s">
        <v>100</v>
      </c>
      <c r="AW11" s="82"/>
      <c r="AX11" s="82"/>
      <c r="AY11" s="82" t="s">
        <v>101</v>
      </c>
      <c r="AZ11" s="82"/>
      <c r="BA11" s="82"/>
      <c r="BB11" s="82" t="s">
        <v>102</v>
      </c>
      <c r="BC11" s="82"/>
      <c r="BD11" s="82"/>
      <c r="BE11" s="82" t="s">
        <v>117</v>
      </c>
      <c r="BF11" s="82"/>
      <c r="BG11" s="82"/>
      <c r="BH11" s="82" t="s">
        <v>1121</v>
      </c>
      <c r="BI11" s="82"/>
      <c r="BJ11" s="82"/>
      <c r="BK11" s="82" t="s">
        <v>103</v>
      </c>
      <c r="BL11" s="82"/>
      <c r="BM11" s="82"/>
      <c r="BN11" s="82" t="s">
        <v>104</v>
      </c>
      <c r="BO11" s="82"/>
      <c r="BP11" s="82"/>
      <c r="BQ11" s="82" t="s">
        <v>105</v>
      </c>
      <c r="BR11" s="82"/>
      <c r="BS11" s="82"/>
      <c r="BT11" s="82" t="s">
        <v>106</v>
      </c>
      <c r="BU11" s="82"/>
      <c r="BV11" s="82"/>
      <c r="BW11" s="82" t="s">
        <v>407</v>
      </c>
      <c r="BX11" s="82"/>
      <c r="BY11" s="82"/>
      <c r="BZ11" s="82" t="s">
        <v>408</v>
      </c>
      <c r="CA11" s="82"/>
      <c r="CB11" s="82"/>
      <c r="CC11" s="82" t="s">
        <v>409</v>
      </c>
      <c r="CD11" s="82"/>
      <c r="CE11" s="82"/>
      <c r="CF11" s="82" t="s">
        <v>410</v>
      </c>
      <c r="CG11" s="82"/>
      <c r="CH11" s="82"/>
      <c r="CI11" s="82" t="s">
        <v>411</v>
      </c>
      <c r="CJ11" s="82"/>
      <c r="CK11" s="82"/>
      <c r="CL11" s="82" t="s">
        <v>412</v>
      </c>
      <c r="CM11" s="82"/>
      <c r="CN11" s="82"/>
      <c r="CO11" s="76" t="s">
        <v>107</v>
      </c>
      <c r="CP11" s="77"/>
      <c r="CQ11" s="78"/>
      <c r="CR11" s="82" t="s">
        <v>108</v>
      </c>
      <c r="CS11" s="82"/>
      <c r="CT11" s="82"/>
      <c r="CU11" s="82" t="s">
        <v>118</v>
      </c>
      <c r="CV11" s="82"/>
      <c r="CW11" s="82"/>
      <c r="CX11" s="82" t="s">
        <v>109</v>
      </c>
      <c r="CY11" s="82"/>
      <c r="CZ11" s="82"/>
      <c r="DA11" s="82" t="s">
        <v>110</v>
      </c>
      <c r="DB11" s="82"/>
      <c r="DC11" s="82"/>
      <c r="DD11" s="82" t="s">
        <v>111</v>
      </c>
      <c r="DE11" s="82"/>
      <c r="DF11" s="82"/>
      <c r="DG11" s="82" t="s">
        <v>112</v>
      </c>
      <c r="DH11" s="82"/>
      <c r="DI11" s="82"/>
      <c r="DJ11" s="82" t="s">
        <v>113</v>
      </c>
      <c r="DK11" s="82"/>
      <c r="DL11" s="82"/>
      <c r="DM11" s="82" t="s">
        <v>114</v>
      </c>
      <c r="DN11" s="82"/>
      <c r="DO11" s="82"/>
      <c r="DP11" s="82" t="s">
        <v>115</v>
      </c>
      <c r="DQ11" s="82"/>
      <c r="DR11" s="82"/>
      <c r="DS11" s="82" t="s">
        <v>119</v>
      </c>
      <c r="DT11" s="82"/>
      <c r="DU11" s="82"/>
      <c r="DV11" s="82" t="s">
        <v>120</v>
      </c>
      <c r="DW11" s="82"/>
      <c r="DX11" s="82"/>
      <c r="DY11" s="82" t="s">
        <v>121</v>
      </c>
      <c r="DZ11" s="82"/>
      <c r="EA11" s="82"/>
      <c r="EB11" s="82" t="s">
        <v>390</v>
      </c>
      <c r="EC11" s="82"/>
      <c r="ED11" s="82"/>
      <c r="EE11" s="82" t="s">
        <v>391</v>
      </c>
      <c r="EF11" s="82"/>
      <c r="EG11" s="82"/>
      <c r="EH11" s="82" t="s">
        <v>392</v>
      </c>
      <c r="EI11" s="82"/>
      <c r="EJ11" s="82"/>
      <c r="EK11" s="82" t="s">
        <v>393</v>
      </c>
      <c r="EL11" s="82"/>
      <c r="EM11" s="82"/>
      <c r="EN11" s="82" t="s">
        <v>394</v>
      </c>
      <c r="EO11" s="82"/>
      <c r="EP11" s="82"/>
      <c r="EQ11" s="82" t="s">
        <v>395</v>
      </c>
      <c r="ER11" s="82"/>
      <c r="ES11" s="82"/>
      <c r="ET11" s="82" t="s">
        <v>396</v>
      </c>
      <c r="EU11" s="82"/>
      <c r="EV11" s="82"/>
      <c r="EW11" s="82" t="s">
        <v>397</v>
      </c>
      <c r="EX11" s="82"/>
      <c r="EY11" s="82"/>
      <c r="EZ11" s="82" t="s">
        <v>398</v>
      </c>
      <c r="FA11" s="82"/>
      <c r="FB11" s="82"/>
      <c r="FC11" s="82" t="s">
        <v>399</v>
      </c>
      <c r="FD11" s="82"/>
      <c r="FE11" s="82"/>
      <c r="FF11" s="82" t="s">
        <v>400</v>
      </c>
      <c r="FG11" s="82"/>
      <c r="FH11" s="82"/>
      <c r="FI11" s="82" t="s">
        <v>401</v>
      </c>
      <c r="FJ11" s="82"/>
      <c r="FK11" s="82"/>
      <c r="FL11" s="82" t="s">
        <v>402</v>
      </c>
      <c r="FM11" s="82"/>
      <c r="FN11" s="82"/>
      <c r="FO11" s="82" t="s">
        <v>403</v>
      </c>
      <c r="FP11" s="82"/>
      <c r="FQ11" s="82"/>
      <c r="FR11" s="82" t="s">
        <v>404</v>
      </c>
      <c r="FS11" s="82"/>
      <c r="FT11" s="82"/>
      <c r="FU11" s="82" t="s">
        <v>405</v>
      </c>
      <c r="FV11" s="82"/>
      <c r="FW11" s="82"/>
      <c r="FX11" s="82" t="s">
        <v>406</v>
      </c>
      <c r="FY11" s="82"/>
      <c r="FZ11" s="82"/>
      <c r="GA11" s="82" t="s">
        <v>384</v>
      </c>
      <c r="GB11" s="82"/>
      <c r="GC11" s="82"/>
      <c r="GD11" s="82" t="s">
        <v>385</v>
      </c>
      <c r="GE11" s="82"/>
      <c r="GF11" s="82"/>
      <c r="GG11" s="82" t="s">
        <v>386</v>
      </c>
      <c r="GH11" s="82"/>
      <c r="GI11" s="82"/>
      <c r="GJ11" s="82" t="s">
        <v>387</v>
      </c>
      <c r="GK11" s="82"/>
      <c r="GL11" s="82"/>
      <c r="GM11" s="82" t="s">
        <v>388</v>
      </c>
      <c r="GN11" s="82"/>
      <c r="GO11" s="82"/>
      <c r="GP11" s="82" t="s">
        <v>389</v>
      </c>
      <c r="GQ11" s="82"/>
      <c r="GR11" s="82"/>
    </row>
    <row r="12" spans="1:200" ht="87" customHeight="1" x14ac:dyDescent="0.25">
      <c r="A12" s="63"/>
      <c r="B12" s="63"/>
      <c r="C12" s="60" t="s">
        <v>1071</v>
      </c>
      <c r="D12" s="60"/>
      <c r="E12" s="60"/>
      <c r="F12" s="60" t="s">
        <v>1073</v>
      </c>
      <c r="G12" s="60"/>
      <c r="H12" s="60"/>
      <c r="I12" s="60" t="s">
        <v>1076</v>
      </c>
      <c r="J12" s="60"/>
      <c r="K12" s="60"/>
      <c r="L12" s="60" t="s">
        <v>1080</v>
      </c>
      <c r="M12" s="60"/>
      <c r="N12" s="60"/>
      <c r="O12" s="60" t="s">
        <v>1084</v>
      </c>
      <c r="P12" s="60"/>
      <c r="Q12" s="60"/>
      <c r="R12" s="60" t="s">
        <v>1088</v>
      </c>
      <c r="S12" s="60"/>
      <c r="T12" s="60"/>
      <c r="U12" s="60" t="s">
        <v>1092</v>
      </c>
      <c r="V12" s="60"/>
      <c r="W12" s="60"/>
      <c r="X12" s="60" t="s">
        <v>1096</v>
      </c>
      <c r="Y12" s="60"/>
      <c r="Z12" s="60"/>
      <c r="AA12" s="60" t="s">
        <v>1098</v>
      </c>
      <c r="AB12" s="60"/>
      <c r="AC12" s="60"/>
      <c r="AD12" s="60" t="s">
        <v>537</v>
      </c>
      <c r="AE12" s="60"/>
      <c r="AF12" s="60"/>
      <c r="AG12" s="60" t="s">
        <v>1103</v>
      </c>
      <c r="AH12" s="60"/>
      <c r="AI12" s="60"/>
      <c r="AJ12" s="60" t="s">
        <v>1104</v>
      </c>
      <c r="AK12" s="60"/>
      <c r="AL12" s="60"/>
      <c r="AM12" s="62" t="s">
        <v>1105</v>
      </c>
      <c r="AN12" s="62"/>
      <c r="AO12" s="62"/>
      <c r="AP12" s="62" t="s">
        <v>1106</v>
      </c>
      <c r="AQ12" s="62"/>
      <c r="AR12" s="62"/>
      <c r="AS12" s="62" t="s">
        <v>1107</v>
      </c>
      <c r="AT12" s="62"/>
      <c r="AU12" s="62"/>
      <c r="AV12" s="62" t="s">
        <v>1111</v>
      </c>
      <c r="AW12" s="62"/>
      <c r="AX12" s="62"/>
      <c r="AY12" s="62" t="s">
        <v>1115</v>
      </c>
      <c r="AZ12" s="62"/>
      <c r="BA12" s="62"/>
      <c r="BB12" s="62" t="s">
        <v>1118</v>
      </c>
      <c r="BC12" s="62"/>
      <c r="BD12" s="62"/>
      <c r="BE12" s="62" t="s">
        <v>1119</v>
      </c>
      <c r="BF12" s="62"/>
      <c r="BG12" s="62"/>
      <c r="BH12" s="62" t="s">
        <v>1122</v>
      </c>
      <c r="BI12" s="62"/>
      <c r="BJ12" s="62"/>
      <c r="BK12" s="62" t="s">
        <v>1123</v>
      </c>
      <c r="BL12" s="62"/>
      <c r="BM12" s="62"/>
      <c r="BN12" s="62" t="s">
        <v>1124</v>
      </c>
      <c r="BO12" s="62"/>
      <c r="BP12" s="62"/>
      <c r="BQ12" s="62" t="s">
        <v>559</v>
      </c>
      <c r="BR12" s="62"/>
      <c r="BS12" s="62"/>
      <c r="BT12" s="62" t="s">
        <v>562</v>
      </c>
      <c r="BU12" s="62"/>
      <c r="BV12" s="62"/>
      <c r="BW12" s="60" t="s">
        <v>1125</v>
      </c>
      <c r="BX12" s="60"/>
      <c r="BY12" s="60"/>
      <c r="BZ12" s="60" t="s">
        <v>1126</v>
      </c>
      <c r="CA12" s="60"/>
      <c r="CB12" s="60"/>
      <c r="CC12" s="60" t="s">
        <v>1127</v>
      </c>
      <c r="CD12" s="60"/>
      <c r="CE12" s="60"/>
      <c r="CF12" s="60" t="s">
        <v>1131</v>
      </c>
      <c r="CG12" s="60"/>
      <c r="CH12" s="60"/>
      <c r="CI12" s="60" t="s">
        <v>1135</v>
      </c>
      <c r="CJ12" s="60"/>
      <c r="CK12" s="60"/>
      <c r="CL12" s="60" t="s">
        <v>573</v>
      </c>
      <c r="CM12" s="60"/>
      <c r="CN12" s="60"/>
      <c r="CO12" s="62" t="s">
        <v>1137</v>
      </c>
      <c r="CP12" s="62"/>
      <c r="CQ12" s="62"/>
      <c r="CR12" s="62" t="s">
        <v>1141</v>
      </c>
      <c r="CS12" s="62"/>
      <c r="CT12" s="62"/>
      <c r="CU12" s="62" t="s">
        <v>1144</v>
      </c>
      <c r="CV12" s="62"/>
      <c r="CW12" s="62"/>
      <c r="CX12" s="62" t="s">
        <v>1148</v>
      </c>
      <c r="CY12" s="62"/>
      <c r="CZ12" s="62"/>
      <c r="DA12" s="62" t="s">
        <v>581</v>
      </c>
      <c r="DB12" s="62"/>
      <c r="DC12" s="62"/>
      <c r="DD12" s="60" t="s">
        <v>1149</v>
      </c>
      <c r="DE12" s="60"/>
      <c r="DF12" s="60"/>
      <c r="DG12" s="60" t="s">
        <v>1153</v>
      </c>
      <c r="DH12" s="60"/>
      <c r="DI12" s="60"/>
      <c r="DJ12" s="60" t="s">
        <v>1157</v>
      </c>
      <c r="DK12" s="60"/>
      <c r="DL12" s="60"/>
      <c r="DM12" s="62" t="s">
        <v>1159</v>
      </c>
      <c r="DN12" s="62"/>
      <c r="DO12" s="62"/>
      <c r="DP12" s="60" t="s">
        <v>1160</v>
      </c>
      <c r="DQ12" s="60"/>
      <c r="DR12" s="60"/>
      <c r="DS12" s="60" t="s">
        <v>589</v>
      </c>
      <c r="DT12" s="60"/>
      <c r="DU12" s="60"/>
      <c r="DV12" s="60" t="s">
        <v>591</v>
      </c>
      <c r="DW12" s="60"/>
      <c r="DX12" s="60"/>
      <c r="DY12" s="62" t="s">
        <v>1165</v>
      </c>
      <c r="DZ12" s="62"/>
      <c r="EA12" s="62"/>
      <c r="EB12" s="62" t="s">
        <v>1168</v>
      </c>
      <c r="EC12" s="62"/>
      <c r="ED12" s="62"/>
      <c r="EE12" s="62" t="s">
        <v>1169</v>
      </c>
      <c r="EF12" s="62"/>
      <c r="EG12" s="62"/>
      <c r="EH12" s="62" t="s">
        <v>1173</v>
      </c>
      <c r="EI12" s="62"/>
      <c r="EJ12" s="62"/>
      <c r="EK12" s="62" t="s">
        <v>1177</v>
      </c>
      <c r="EL12" s="62"/>
      <c r="EM12" s="62"/>
      <c r="EN12" s="62" t="s">
        <v>597</v>
      </c>
      <c r="EO12" s="62"/>
      <c r="EP12" s="62"/>
      <c r="EQ12" s="60" t="s">
        <v>1179</v>
      </c>
      <c r="ER12" s="60"/>
      <c r="ES12" s="60"/>
      <c r="ET12" s="60" t="s">
        <v>604</v>
      </c>
      <c r="EU12" s="60"/>
      <c r="EV12" s="60"/>
      <c r="EW12" s="60" t="s">
        <v>1186</v>
      </c>
      <c r="EX12" s="60"/>
      <c r="EY12" s="60"/>
      <c r="EZ12" s="60" t="s">
        <v>600</v>
      </c>
      <c r="FA12" s="60"/>
      <c r="FB12" s="60"/>
      <c r="FC12" s="60" t="s">
        <v>601</v>
      </c>
      <c r="FD12" s="60"/>
      <c r="FE12" s="60"/>
      <c r="FF12" s="60" t="s">
        <v>1193</v>
      </c>
      <c r="FG12" s="60"/>
      <c r="FH12" s="60"/>
      <c r="FI12" s="62" t="s">
        <v>1197</v>
      </c>
      <c r="FJ12" s="62"/>
      <c r="FK12" s="62"/>
      <c r="FL12" s="62" t="s">
        <v>1201</v>
      </c>
      <c r="FM12" s="62"/>
      <c r="FN12" s="62"/>
      <c r="FO12" s="62" t="s">
        <v>1205</v>
      </c>
      <c r="FP12" s="62"/>
      <c r="FQ12" s="62"/>
      <c r="FR12" s="62" t="s">
        <v>606</v>
      </c>
      <c r="FS12" s="62"/>
      <c r="FT12" s="62"/>
      <c r="FU12" s="62" t="s">
        <v>1212</v>
      </c>
      <c r="FV12" s="62"/>
      <c r="FW12" s="62"/>
      <c r="FX12" s="62" t="s">
        <v>1215</v>
      </c>
      <c r="FY12" s="62"/>
      <c r="FZ12" s="62"/>
      <c r="GA12" s="60" t="s">
        <v>1219</v>
      </c>
      <c r="GB12" s="60"/>
      <c r="GC12" s="60"/>
      <c r="GD12" s="60" t="s">
        <v>1220</v>
      </c>
      <c r="GE12" s="60"/>
      <c r="GF12" s="60"/>
      <c r="GG12" s="60" t="s">
        <v>1224</v>
      </c>
      <c r="GH12" s="60"/>
      <c r="GI12" s="60"/>
      <c r="GJ12" s="60" t="s">
        <v>1228</v>
      </c>
      <c r="GK12" s="60"/>
      <c r="GL12" s="60"/>
      <c r="GM12" s="60" t="s">
        <v>1232</v>
      </c>
      <c r="GN12" s="60"/>
      <c r="GO12" s="60"/>
      <c r="GP12" s="60" t="s">
        <v>1236</v>
      </c>
      <c r="GQ12" s="60"/>
      <c r="GR12" s="60"/>
    </row>
    <row r="13" spans="1:200" ht="156" x14ac:dyDescent="0.25">
      <c r="A13" s="63"/>
      <c r="B13" s="63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4">
        <v>1</v>
      </c>
      <c r="B14" s="13" t="s">
        <v>1421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7">
        <v>1</v>
      </c>
      <c r="AB14" s="17"/>
      <c r="AC14" s="17"/>
      <c r="AD14" s="17"/>
      <c r="AE14" s="17">
        <v>1</v>
      </c>
      <c r="AF14" s="17"/>
      <c r="AG14" s="17">
        <v>1</v>
      </c>
      <c r="AH14" s="17"/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/>
      <c r="FA14" s="17">
        <v>1</v>
      </c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1422</v>
      </c>
      <c r="C15" s="9">
        <v>1</v>
      </c>
      <c r="D15" s="9"/>
      <c r="E15" s="9"/>
      <c r="F15" s="1"/>
      <c r="G15" s="1">
        <v>1</v>
      </c>
      <c r="H15" s="1"/>
      <c r="I15" s="1"/>
      <c r="J15" s="1"/>
      <c r="K15" s="1">
        <v>1</v>
      </c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/>
      <c r="V15" s="1"/>
      <c r="W15" s="1">
        <v>1</v>
      </c>
      <c r="X15" s="1"/>
      <c r="Y15" s="1">
        <v>1</v>
      </c>
      <c r="Z15" s="1"/>
      <c r="AA15" s="4"/>
      <c r="AB15" s="4">
        <v>1</v>
      </c>
      <c r="AC15" s="4"/>
      <c r="AD15" s="4"/>
      <c r="AE15" s="4"/>
      <c r="AF15" s="4">
        <v>1</v>
      </c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1423</v>
      </c>
      <c r="C16" s="9"/>
      <c r="D16" s="9">
        <v>1</v>
      </c>
      <c r="E16" s="9"/>
      <c r="F16" s="1"/>
      <c r="G16" s="1"/>
      <c r="H16" s="1">
        <v>1</v>
      </c>
      <c r="I16" s="1"/>
      <c r="J16" s="1"/>
      <c r="K16" s="1">
        <v>1</v>
      </c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>
        <v>1</v>
      </c>
      <c r="EM16" s="4"/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5.75" x14ac:dyDescent="0.25">
      <c r="A17" s="2">
        <v>4</v>
      </c>
      <c r="B17" s="1" t="s">
        <v>1424</v>
      </c>
      <c r="C17" s="9"/>
      <c r="D17" s="9">
        <v>1</v>
      </c>
      <c r="E17" s="9"/>
      <c r="F17" s="1"/>
      <c r="G17" s="1"/>
      <c r="H17" s="1">
        <v>1</v>
      </c>
      <c r="I17" s="1"/>
      <c r="J17" s="1"/>
      <c r="K17" s="1">
        <v>1</v>
      </c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18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>
        <v>1</v>
      </c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hidden="1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hidden="1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ht="1.5" customHeight="1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hidden="1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hidden="1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hidden="1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hidden="1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hidden="1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hidden="1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hidden="1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hidden="1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hidden="1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hidden="1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hidden="1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hidden="1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hidden="1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hidden="1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hidden="1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hidden="1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hidden="1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56" t="s">
        <v>171</v>
      </c>
      <c r="B39" s="57"/>
      <c r="C39" s="52">
        <f>SUM(C14:C38)</f>
        <v>2</v>
      </c>
      <c r="D39" s="52">
        <f t="shared" ref="D39:BO39" si="0">SUM(D14:D38)</f>
        <v>2</v>
      </c>
      <c r="E39" s="52">
        <f t="shared" si="0"/>
        <v>0</v>
      </c>
      <c r="F39" s="52">
        <f t="shared" si="0"/>
        <v>1</v>
      </c>
      <c r="G39" s="52">
        <f t="shared" si="0"/>
        <v>1</v>
      </c>
      <c r="H39" s="52">
        <f t="shared" si="0"/>
        <v>2</v>
      </c>
      <c r="I39" s="52">
        <f t="shared" si="0"/>
        <v>0</v>
      </c>
      <c r="J39" s="52">
        <f t="shared" si="0"/>
        <v>1</v>
      </c>
      <c r="K39" s="52">
        <f t="shared" si="0"/>
        <v>3</v>
      </c>
      <c r="L39" s="52">
        <f t="shared" si="0"/>
        <v>1</v>
      </c>
      <c r="M39" s="52">
        <f t="shared" si="0"/>
        <v>3</v>
      </c>
      <c r="N39" s="52">
        <f t="shared" si="0"/>
        <v>0</v>
      </c>
      <c r="O39" s="52">
        <f t="shared" si="0"/>
        <v>1</v>
      </c>
      <c r="P39" s="52">
        <f t="shared" si="0"/>
        <v>3</v>
      </c>
      <c r="Q39" s="52">
        <f t="shared" si="0"/>
        <v>0</v>
      </c>
      <c r="R39" s="52">
        <f t="shared" si="0"/>
        <v>2</v>
      </c>
      <c r="S39" s="52">
        <f t="shared" si="0"/>
        <v>2</v>
      </c>
      <c r="T39" s="52">
        <f t="shared" si="0"/>
        <v>0</v>
      </c>
      <c r="U39" s="52">
        <f t="shared" si="0"/>
        <v>0</v>
      </c>
      <c r="V39" s="52">
        <f t="shared" si="0"/>
        <v>1</v>
      </c>
      <c r="W39" s="52">
        <f t="shared" si="0"/>
        <v>3</v>
      </c>
      <c r="X39" s="52">
        <f t="shared" si="0"/>
        <v>1</v>
      </c>
      <c r="Y39" s="52">
        <f t="shared" si="0"/>
        <v>1</v>
      </c>
      <c r="Z39" s="52">
        <f t="shared" si="0"/>
        <v>2</v>
      </c>
      <c r="AA39" s="52">
        <f t="shared" si="0"/>
        <v>1</v>
      </c>
      <c r="AB39" s="52">
        <f t="shared" si="0"/>
        <v>1</v>
      </c>
      <c r="AC39" s="52">
        <f t="shared" si="0"/>
        <v>2</v>
      </c>
      <c r="AD39" s="52">
        <f t="shared" si="0"/>
        <v>0</v>
      </c>
      <c r="AE39" s="52">
        <f t="shared" si="0"/>
        <v>1</v>
      </c>
      <c r="AF39" s="52">
        <f t="shared" si="0"/>
        <v>3</v>
      </c>
      <c r="AG39" s="52">
        <f t="shared" si="0"/>
        <v>1</v>
      </c>
      <c r="AH39" s="52">
        <f t="shared" si="0"/>
        <v>1</v>
      </c>
      <c r="AI39" s="52">
        <f t="shared" si="0"/>
        <v>2</v>
      </c>
      <c r="AJ39" s="52">
        <f t="shared" si="0"/>
        <v>1</v>
      </c>
      <c r="AK39" s="52">
        <f t="shared" si="0"/>
        <v>1</v>
      </c>
      <c r="AL39" s="52">
        <f t="shared" si="0"/>
        <v>2</v>
      </c>
      <c r="AM39" s="52">
        <f t="shared" si="0"/>
        <v>0</v>
      </c>
      <c r="AN39" s="52">
        <f t="shared" si="0"/>
        <v>1</v>
      </c>
      <c r="AO39" s="52">
        <f t="shared" si="0"/>
        <v>3</v>
      </c>
      <c r="AP39" s="52">
        <f t="shared" si="0"/>
        <v>1</v>
      </c>
      <c r="AQ39" s="52">
        <f t="shared" si="0"/>
        <v>1</v>
      </c>
      <c r="AR39" s="52">
        <f t="shared" si="0"/>
        <v>2</v>
      </c>
      <c r="AS39" s="52">
        <f t="shared" si="0"/>
        <v>1</v>
      </c>
      <c r="AT39" s="52">
        <f t="shared" si="0"/>
        <v>1</v>
      </c>
      <c r="AU39" s="52">
        <f t="shared" si="0"/>
        <v>2</v>
      </c>
      <c r="AV39" s="52">
        <f t="shared" si="0"/>
        <v>1</v>
      </c>
      <c r="AW39" s="52">
        <f t="shared" si="0"/>
        <v>1</v>
      </c>
      <c r="AX39" s="52">
        <f t="shared" si="0"/>
        <v>2</v>
      </c>
      <c r="AY39" s="52">
        <f t="shared" si="0"/>
        <v>1</v>
      </c>
      <c r="AZ39" s="52">
        <f t="shared" si="0"/>
        <v>1</v>
      </c>
      <c r="BA39" s="52">
        <f t="shared" si="0"/>
        <v>2</v>
      </c>
      <c r="BB39" s="52">
        <f t="shared" si="0"/>
        <v>1</v>
      </c>
      <c r="BC39" s="52">
        <f t="shared" si="0"/>
        <v>1</v>
      </c>
      <c r="BD39" s="52">
        <f t="shared" si="0"/>
        <v>2</v>
      </c>
      <c r="BE39" s="52">
        <f t="shared" si="0"/>
        <v>1</v>
      </c>
      <c r="BF39" s="52">
        <f t="shared" si="0"/>
        <v>1</v>
      </c>
      <c r="BG39" s="52">
        <f t="shared" si="0"/>
        <v>2</v>
      </c>
      <c r="BH39" s="52">
        <f t="shared" si="0"/>
        <v>1</v>
      </c>
      <c r="BI39" s="52">
        <f t="shared" si="0"/>
        <v>1</v>
      </c>
      <c r="BJ39" s="52">
        <f t="shared" si="0"/>
        <v>2</v>
      </c>
      <c r="BK39" s="52">
        <f t="shared" si="0"/>
        <v>1</v>
      </c>
      <c r="BL39" s="52">
        <f t="shared" si="0"/>
        <v>1</v>
      </c>
      <c r="BM39" s="52">
        <f t="shared" si="0"/>
        <v>2</v>
      </c>
      <c r="BN39" s="52">
        <f t="shared" si="0"/>
        <v>1</v>
      </c>
      <c r="BO39" s="52">
        <f t="shared" si="0"/>
        <v>1</v>
      </c>
      <c r="BP39" s="52">
        <f t="shared" ref="BP39:EA39" si="1">SUM(BP14:BP38)</f>
        <v>2</v>
      </c>
      <c r="BQ39" s="52">
        <f t="shared" si="1"/>
        <v>1</v>
      </c>
      <c r="BR39" s="52">
        <f t="shared" si="1"/>
        <v>1</v>
      </c>
      <c r="BS39" s="52">
        <f t="shared" si="1"/>
        <v>2</v>
      </c>
      <c r="BT39" s="52">
        <f t="shared" si="1"/>
        <v>1</v>
      </c>
      <c r="BU39" s="52">
        <f t="shared" si="1"/>
        <v>1</v>
      </c>
      <c r="BV39" s="52">
        <f t="shared" si="1"/>
        <v>2</v>
      </c>
      <c r="BW39" s="52">
        <f t="shared" si="1"/>
        <v>1</v>
      </c>
      <c r="BX39" s="52">
        <f t="shared" si="1"/>
        <v>1</v>
      </c>
      <c r="BY39" s="52">
        <f t="shared" si="1"/>
        <v>2</v>
      </c>
      <c r="BZ39" s="52">
        <f t="shared" si="1"/>
        <v>0</v>
      </c>
      <c r="CA39" s="52">
        <f t="shared" si="1"/>
        <v>2</v>
      </c>
      <c r="CB39" s="52">
        <f t="shared" si="1"/>
        <v>2</v>
      </c>
      <c r="CC39" s="52">
        <f t="shared" si="1"/>
        <v>0</v>
      </c>
      <c r="CD39" s="52">
        <f t="shared" si="1"/>
        <v>1</v>
      </c>
      <c r="CE39" s="52">
        <f t="shared" si="1"/>
        <v>3</v>
      </c>
      <c r="CF39" s="52">
        <f t="shared" si="1"/>
        <v>0</v>
      </c>
      <c r="CG39" s="52">
        <f t="shared" si="1"/>
        <v>2</v>
      </c>
      <c r="CH39" s="52">
        <f t="shared" si="1"/>
        <v>2</v>
      </c>
      <c r="CI39" s="52">
        <f t="shared" si="1"/>
        <v>0</v>
      </c>
      <c r="CJ39" s="52">
        <f t="shared" si="1"/>
        <v>2</v>
      </c>
      <c r="CK39" s="52">
        <f t="shared" si="1"/>
        <v>2</v>
      </c>
      <c r="CL39" s="52">
        <f t="shared" si="1"/>
        <v>0</v>
      </c>
      <c r="CM39" s="52">
        <f t="shared" si="1"/>
        <v>2</v>
      </c>
      <c r="CN39" s="52">
        <f t="shared" si="1"/>
        <v>2</v>
      </c>
      <c r="CO39" s="52">
        <f t="shared" si="1"/>
        <v>1</v>
      </c>
      <c r="CP39" s="52">
        <f t="shared" si="1"/>
        <v>1</v>
      </c>
      <c r="CQ39" s="52">
        <f t="shared" si="1"/>
        <v>2</v>
      </c>
      <c r="CR39" s="52">
        <f t="shared" si="1"/>
        <v>0</v>
      </c>
      <c r="CS39" s="52">
        <f t="shared" si="1"/>
        <v>1</v>
      </c>
      <c r="CT39" s="52">
        <f t="shared" si="1"/>
        <v>3</v>
      </c>
      <c r="CU39" s="52">
        <f t="shared" si="1"/>
        <v>0</v>
      </c>
      <c r="CV39" s="52">
        <f t="shared" si="1"/>
        <v>1</v>
      </c>
      <c r="CW39" s="52">
        <f t="shared" si="1"/>
        <v>3</v>
      </c>
      <c r="CX39" s="52">
        <f t="shared" si="1"/>
        <v>1</v>
      </c>
      <c r="CY39" s="52">
        <f t="shared" si="1"/>
        <v>1</v>
      </c>
      <c r="CZ39" s="52">
        <f t="shared" si="1"/>
        <v>2</v>
      </c>
      <c r="DA39" s="52">
        <f t="shared" si="1"/>
        <v>1</v>
      </c>
      <c r="DB39" s="52">
        <f t="shared" si="1"/>
        <v>1</v>
      </c>
      <c r="DC39" s="52">
        <f t="shared" si="1"/>
        <v>2</v>
      </c>
      <c r="DD39" s="52">
        <f t="shared" si="1"/>
        <v>1</v>
      </c>
      <c r="DE39" s="52">
        <f t="shared" si="1"/>
        <v>1</v>
      </c>
      <c r="DF39" s="52">
        <f t="shared" si="1"/>
        <v>2</v>
      </c>
      <c r="DG39" s="52">
        <f t="shared" si="1"/>
        <v>0</v>
      </c>
      <c r="DH39" s="52">
        <f t="shared" si="1"/>
        <v>1</v>
      </c>
      <c r="DI39" s="52">
        <f t="shared" si="1"/>
        <v>3</v>
      </c>
      <c r="DJ39" s="52">
        <f t="shared" si="1"/>
        <v>0</v>
      </c>
      <c r="DK39" s="52">
        <f t="shared" si="1"/>
        <v>4</v>
      </c>
      <c r="DL39" s="52">
        <f t="shared" si="1"/>
        <v>0</v>
      </c>
      <c r="DM39" s="52">
        <f t="shared" si="1"/>
        <v>0</v>
      </c>
      <c r="DN39" s="52">
        <f t="shared" si="1"/>
        <v>2</v>
      </c>
      <c r="DO39" s="52">
        <f t="shared" si="1"/>
        <v>2</v>
      </c>
      <c r="DP39" s="52">
        <f t="shared" si="1"/>
        <v>0</v>
      </c>
      <c r="DQ39" s="52">
        <f t="shared" si="1"/>
        <v>2</v>
      </c>
      <c r="DR39" s="52">
        <f t="shared" si="1"/>
        <v>2</v>
      </c>
      <c r="DS39" s="52">
        <f t="shared" si="1"/>
        <v>2</v>
      </c>
      <c r="DT39" s="52">
        <f t="shared" si="1"/>
        <v>2</v>
      </c>
      <c r="DU39" s="52">
        <f t="shared" si="1"/>
        <v>0</v>
      </c>
      <c r="DV39" s="52">
        <f t="shared" si="1"/>
        <v>1</v>
      </c>
      <c r="DW39" s="52">
        <f t="shared" si="1"/>
        <v>1</v>
      </c>
      <c r="DX39" s="52">
        <f t="shared" si="1"/>
        <v>2</v>
      </c>
      <c r="DY39" s="52">
        <f t="shared" si="1"/>
        <v>1</v>
      </c>
      <c r="DZ39" s="52">
        <f t="shared" si="1"/>
        <v>1</v>
      </c>
      <c r="EA39" s="52">
        <f t="shared" si="1"/>
        <v>2</v>
      </c>
      <c r="EB39" s="52">
        <f t="shared" ref="EB39:GM39" si="2">SUM(EB14:EB38)</f>
        <v>0</v>
      </c>
      <c r="EC39" s="52">
        <f t="shared" si="2"/>
        <v>1</v>
      </c>
      <c r="ED39" s="52">
        <f t="shared" si="2"/>
        <v>3</v>
      </c>
      <c r="EE39" s="52">
        <f t="shared" si="2"/>
        <v>1</v>
      </c>
      <c r="EF39" s="52">
        <f t="shared" si="2"/>
        <v>1</v>
      </c>
      <c r="EG39" s="52">
        <f t="shared" si="2"/>
        <v>2</v>
      </c>
      <c r="EH39" s="52">
        <f t="shared" si="2"/>
        <v>0</v>
      </c>
      <c r="EI39" s="52">
        <f t="shared" si="2"/>
        <v>2</v>
      </c>
      <c r="EJ39" s="52">
        <f t="shared" si="2"/>
        <v>2</v>
      </c>
      <c r="EK39" s="52">
        <f t="shared" si="2"/>
        <v>1</v>
      </c>
      <c r="EL39" s="52">
        <f t="shared" si="2"/>
        <v>3</v>
      </c>
      <c r="EM39" s="52">
        <f t="shared" si="2"/>
        <v>0</v>
      </c>
      <c r="EN39" s="52">
        <f t="shared" si="2"/>
        <v>0</v>
      </c>
      <c r="EO39" s="52">
        <f t="shared" si="2"/>
        <v>2</v>
      </c>
      <c r="EP39" s="52">
        <f t="shared" si="2"/>
        <v>2</v>
      </c>
      <c r="EQ39" s="52">
        <f t="shared" si="2"/>
        <v>1</v>
      </c>
      <c r="ER39" s="52">
        <f t="shared" si="2"/>
        <v>3</v>
      </c>
      <c r="ES39" s="52">
        <f t="shared" si="2"/>
        <v>0</v>
      </c>
      <c r="ET39" s="52">
        <f t="shared" si="2"/>
        <v>1</v>
      </c>
      <c r="EU39" s="52">
        <f t="shared" si="2"/>
        <v>1</v>
      </c>
      <c r="EV39" s="52">
        <f t="shared" si="2"/>
        <v>2</v>
      </c>
      <c r="EW39" s="52">
        <f t="shared" si="2"/>
        <v>0</v>
      </c>
      <c r="EX39" s="52">
        <f t="shared" si="2"/>
        <v>1</v>
      </c>
      <c r="EY39" s="52">
        <f t="shared" si="2"/>
        <v>3</v>
      </c>
      <c r="EZ39" s="52">
        <f t="shared" si="2"/>
        <v>0</v>
      </c>
      <c r="FA39" s="52">
        <f t="shared" si="2"/>
        <v>2</v>
      </c>
      <c r="FB39" s="52">
        <f t="shared" si="2"/>
        <v>2</v>
      </c>
      <c r="FC39" s="52">
        <f t="shared" si="2"/>
        <v>1</v>
      </c>
      <c r="FD39" s="52">
        <f t="shared" si="2"/>
        <v>1</v>
      </c>
      <c r="FE39" s="52">
        <f t="shared" si="2"/>
        <v>2</v>
      </c>
      <c r="FF39" s="52">
        <f t="shared" si="2"/>
        <v>1</v>
      </c>
      <c r="FG39" s="52">
        <f t="shared" si="2"/>
        <v>1</v>
      </c>
      <c r="FH39" s="52">
        <f t="shared" si="2"/>
        <v>2</v>
      </c>
      <c r="FI39" s="52">
        <f t="shared" si="2"/>
        <v>1</v>
      </c>
      <c r="FJ39" s="52">
        <f t="shared" si="2"/>
        <v>1</v>
      </c>
      <c r="FK39" s="52">
        <f t="shared" si="2"/>
        <v>2</v>
      </c>
      <c r="FL39" s="52">
        <f t="shared" si="2"/>
        <v>1</v>
      </c>
      <c r="FM39" s="52">
        <f t="shared" si="2"/>
        <v>1</v>
      </c>
      <c r="FN39" s="52">
        <f t="shared" si="2"/>
        <v>2</v>
      </c>
      <c r="FO39" s="52">
        <f t="shared" si="2"/>
        <v>1</v>
      </c>
      <c r="FP39" s="52">
        <f t="shared" si="2"/>
        <v>1</v>
      </c>
      <c r="FQ39" s="52">
        <f t="shared" si="2"/>
        <v>2</v>
      </c>
      <c r="FR39" s="52">
        <f t="shared" si="2"/>
        <v>1</v>
      </c>
      <c r="FS39" s="52">
        <f t="shared" si="2"/>
        <v>1</v>
      </c>
      <c r="FT39" s="52">
        <f t="shared" si="2"/>
        <v>2</v>
      </c>
      <c r="FU39" s="52">
        <f t="shared" si="2"/>
        <v>0</v>
      </c>
      <c r="FV39" s="52">
        <f t="shared" si="2"/>
        <v>1</v>
      </c>
      <c r="FW39" s="52">
        <f t="shared" si="2"/>
        <v>3</v>
      </c>
      <c r="FX39" s="52">
        <f t="shared" si="2"/>
        <v>0</v>
      </c>
      <c r="FY39" s="52">
        <f t="shared" si="2"/>
        <v>1</v>
      </c>
      <c r="FZ39" s="52">
        <f t="shared" si="2"/>
        <v>3</v>
      </c>
      <c r="GA39" s="52">
        <f t="shared" si="2"/>
        <v>1</v>
      </c>
      <c r="GB39" s="52">
        <f t="shared" si="2"/>
        <v>1</v>
      </c>
      <c r="GC39" s="52">
        <f t="shared" si="2"/>
        <v>2</v>
      </c>
      <c r="GD39" s="52">
        <f t="shared" si="2"/>
        <v>1</v>
      </c>
      <c r="GE39" s="52">
        <f t="shared" si="2"/>
        <v>1</v>
      </c>
      <c r="GF39" s="52">
        <f t="shared" si="2"/>
        <v>2</v>
      </c>
      <c r="GG39" s="52">
        <f t="shared" si="2"/>
        <v>1</v>
      </c>
      <c r="GH39" s="52">
        <f t="shared" si="2"/>
        <v>1</v>
      </c>
      <c r="GI39" s="52">
        <f t="shared" si="2"/>
        <v>2</v>
      </c>
      <c r="GJ39" s="52">
        <f t="shared" si="2"/>
        <v>1</v>
      </c>
      <c r="GK39" s="52">
        <f t="shared" si="2"/>
        <v>1</v>
      </c>
      <c r="GL39" s="52">
        <f t="shared" si="2"/>
        <v>2</v>
      </c>
      <c r="GM39" s="52">
        <f t="shared" si="2"/>
        <v>1</v>
      </c>
      <c r="GN39" s="52">
        <f t="shared" ref="GN39:GR39" si="3">SUM(GN14:GN38)</f>
        <v>1</v>
      </c>
      <c r="GO39" s="52">
        <f t="shared" si="3"/>
        <v>2</v>
      </c>
      <c r="GP39" s="52">
        <f t="shared" si="3"/>
        <v>1</v>
      </c>
      <c r="GQ39" s="52">
        <f t="shared" si="3"/>
        <v>1</v>
      </c>
      <c r="GR39" s="52">
        <f t="shared" si="3"/>
        <v>2</v>
      </c>
    </row>
    <row r="40" spans="1:200" ht="22.5" customHeight="1" x14ac:dyDescent="0.25">
      <c r="A40" s="58" t="s">
        <v>793</v>
      </c>
      <c r="B40" s="59"/>
      <c r="C40" s="10">
        <f>C39/4%</f>
        <v>50</v>
      </c>
      <c r="D40" s="10">
        <f t="shared" ref="D40:BO40" si="4">D39/4%</f>
        <v>50</v>
      </c>
      <c r="E40" s="10">
        <f t="shared" si="4"/>
        <v>0</v>
      </c>
      <c r="F40" s="10">
        <f t="shared" si="4"/>
        <v>25</v>
      </c>
      <c r="G40" s="10">
        <f t="shared" si="4"/>
        <v>25</v>
      </c>
      <c r="H40" s="10">
        <f t="shared" si="4"/>
        <v>50</v>
      </c>
      <c r="I40" s="10">
        <f t="shared" si="4"/>
        <v>0</v>
      </c>
      <c r="J40" s="10">
        <f t="shared" si="4"/>
        <v>25</v>
      </c>
      <c r="K40" s="10">
        <f t="shared" si="4"/>
        <v>75</v>
      </c>
      <c r="L40" s="10">
        <f t="shared" si="4"/>
        <v>25</v>
      </c>
      <c r="M40" s="10">
        <f t="shared" si="4"/>
        <v>75</v>
      </c>
      <c r="N40" s="10">
        <f t="shared" si="4"/>
        <v>0</v>
      </c>
      <c r="O40" s="10">
        <f t="shared" si="4"/>
        <v>25</v>
      </c>
      <c r="P40" s="10">
        <f t="shared" si="4"/>
        <v>75</v>
      </c>
      <c r="Q40" s="10">
        <f t="shared" si="4"/>
        <v>0</v>
      </c>
      <c r="R40" s="10">
        <f t="shared" si="4"/>
        <v>50</v>
      </c>
      <c r="S40" s="10">
        <f t="shared" si="4"/>
        <v>50</v>
      </c>
      <c r="T40" s="10">
        <f t="shared" si="4"/>
        <v>0</v>
      </c>
      <c r="U40" s="10">
        <f t="shared" si="4"/>
        <v>0</v>
      </c>
      <c r="V40" s="10">
        <f t="shared" si="4"/>
        <v>25</v>
      </c>
      <c r="W40" s="10">
        <f t="shared" si="4"/>
        <v>75</v>
      </c>
      <c r="X40" s="10">
        <f t="shared" si="4"/>
        <v>25</v>
      </c>
      <c r="Y40" s="10">
        <f t="shared" si="4"/>
        <v>25</v>
      </c>
      <c r="Z40" s="10">
        <f t="shared" si="4"/>
        <v>50</v>
      </c>
      <c r="AA40" s="10">
        <f t="shared" si="4"/>
        <v>25</v>
      </c>
      <c r="AB40" s="10">
        <f t="shared" si="4"/>
        <v>25</v>
      </c>
      <c r="AC40" s="10">
        <f t="shared" si="4"/>
        <v>50</v>
      </c>
      <c r="AD40" s="10">
        <f t="shared" si="4"/>
        <v>0</v>
      </c>
      <c r="AE40" s="10">
        <f t="shared" si="4"/>
        <v>25</v>
      </c>
      <c r="AF40" s="10">
        <f t="shared" si="4"/>
        <v>75</v>
      </c>
      <c r="AG40" s="10">
        <f t="shared" si="4"/>
        <v>25</v>
      </c>
      <c r="AH40" s="10">
        <f t="shared" si="4"/>
        <v>25</v>
      </c>
      <c r="AI40" s="10">
        <f t="shared" si="4"/>
        <v>50</v>
      </c>
      <c r="AJ40" s="10">
        <f t="shared" si="4"/>
        <v>25</v>
      </c>
      <c r="AK40" s="10">
        <f t="shared" si="4"/>
        <v>25</v>
      </c>
      <c r="AL40" s="10">
        <f t="shared" si="4"/>
        <v>50</v>
      </c>
      <c r="AM40" s="10">
        <f t="shared" si="4"/>
        <v>0</v>
      </c>
      <c r="AN40" s="10">
        <f t="shared" si="4"/>
        <v>25</v>
      </c>
      <c r="AO40" s="10">
        <f t="shared" si="4"/>
        <v>75</v>
      </c>
      <c r="AP40" s="10">
        <f t="shared" si="4"/>
        <v>25</v>
      </c>
      <c r="AQ40" s="10">
        <f t="shared" si="4"/>
        <v>25</v>
      </c>
      <c r="AR40" s="10">
        <f t="shared" si="4"/>
        <v>50</v>
      </c>
      <c r="AS40" s="10">
        <f t="shared" si="4"/>
        <v>25</v>
      </c>
      <c r="AT40" s="10">
        <f t="shared" si="4"/>
        <v>25</v>
      </c>
      <c r="AU40" s="10">
        <f t="shared" si="4"/>
        <v>50</v>
      </c>
      <c r="AV40" s="10">
        <f t="shared" si="4"/>
        <v>25</v>
      </c>
      <c r="AW40" s="10">
        <f t="shared" si="4"/>
        <v>25</v>
      </c>
      <c r="AX40" s="10">
        <f t="shared" si="4"/>
        <v>50</v>
      </c>
      <c r="AY40" s="10">
        <f t="shared" si="4"/>
        <v>25</v>
      </c>
      <c r="AZ40" s="10">
        <f t="shared" si="4"/>
        <v>25</v>
      </c>
      <c r="BA40" s="10">
        <f t="shared" si="4"/>
        <v>50</v>
      </c>
      <c r="BB40" s="10">
        <f t="shared" si="4"/>
        <v>25</v>
      </c>
      <c r="BC40" s="10">
        <f t="shared" si="4"/>
        <v>25</v>
      </c>
      <c r="BD40" s="10">
        <f t="shared" si="4"/>
        <v>50</v>
      </c>
      <c r="BE40" s="10">
        <f t="shared" si="4"/>
        <v>25</v>
      </c>
      <c r="BF40" s="10">
        <f t="shared" si="4"/>
        <v>25</v>
      </c>
      <c r="BG40" s="10">
        <f t="shared" si="4"/>
        <v>50</v>
      </c>
      <c r="BH40" s="10">
        <f t="shared" si="4"/>
        <v>25</v>
      </c>
      <c r="BI40" s="10">
        <f t="shared" si="4"/>
        <v>25</v>
      </c>
      <c r="BJ40" s="10">
        <f t="shared" si="4"/>
        <v>50</v>
      </c>
      <c r="BK40" s="10">
        <f t="shared" si="4"/>
        <v>25</v>
      </c>
      <c r="BL40" s="10">
        <f t="shared" si="4"/>
        <v>25</v>
      </c>
      <c r="BM40" s="10">
        <f t="shared" si="4"/>
        <v>50</v>
      </c>
      <c r="BN40" s="10">
        <f t="shared" si="4"/>
        <v>25</v>
      </c>
      <c r="BO40" s="10">
        <f t="shared" si="4"/>
        <v>25</v>
      </c>
      <c r="BP40" s="10">
        <f t="shared" ref="BP40:EA40" si="5">BP39/4%</f>
        <v>50</v>
      </c>
      <c r="BQ40" s="10">
        <f t="shared" si="5"/>
        <v>25</v>
      </c>
      <c r="BR40" s="10">
        <f t="shared" si="5"/>
        <v>25</v>
      </c>
      <c r="BS40" s="10">
        <f t="shared" si="5"/>
        <v>50</v>
      </c>
      <c r="BT40" s="10">
        <f t="shared" si="5"/>
        <v>25</v>
      </c>
      <c r="BU40" s="10">
        <f t="shared" si="5"/>
        <v>25</v>
      </c>
      <c r="BV40" s="10">
        <f t="shared" si="5"/>
        <v>50</v>
      </c>
      <c r="BW40" s="10">
        <f t="shared" si="5"/>
        <v>25</v>
      </c>
      <c r="BX40" s="10">
        <f t="shared" si="5"/>
        <v>25</v>
      </c>
      <c r="BY40" s="10">
        <f t="shared" si="5"/>
        <v>50</v>
      </c>
      <c r="BZ40" s="10">
        <f t="shared" si="5"/>
        <v>0</v>
      </c>
      <c r="CA40" s="10">
        <f t="shared" si="5"/>
        <v>50</v>
      </c>
      <c r="CB40" s="10">
        <f t="shared" si="5"/>
        <v>50</v>
      </c>
      <c r="CC40" s="10">
        <f t="shared" si="5"/>
        <v>0</v>
      </c>
      <c r="CD40" s="10">
        <f t="shared" si="5"/>
        <v>25</v>
      </c>
      <c r="CE40" s="10">
        <f t="shared" si="5"/>
        <v>75</v>
      </c>
      <c r="CF40" s="10">
        <f t="shared" si="5"/>
        <v>0</v>
      </c>
      <c r="CG40" s="10">
        <f t="shared" si="5"/>
        <v>50</v>
      </c>
      <c r="CH40" s="10">
        <f t="shared" si="5"/>
        <v>50</v>
      </c>
      <c r="CI40" s="10">
        <f t="shared" si="5"/>
        <v>0</v>
      </c>
      <c r="CJ40" s="10">
        <f t="shared" si="5"/>
        <v>50</v>
      </c>
      <c r="CK40" s="10">
        <f t="shared" si="5"/>
        <v>50</v>
      </c>
      <c r="CL40" s="10">
        <f t="shared" si="5"/>
        <v>0</v>
      </c>
      <c r="CM40" s="10">
        <f t="shared" si="5"/>
        <v>50</v>
      </c>
      <c r="CN40" s="10">
        <f t="shared" si="5"/>
        <v>50</v>
      </c>
      <c r="CO40" s="10">
        <f t="shared" si="5"/>
        <v>25</v>
      </c>
      <c r="CP40" s="10">
        <f t="shared" si="5"/>
        <v>25</v>
      </c>
      <c r="CQ40" s="10">
        <f t="shared" si="5"/>
        <v>50</v>
      </c>
      <c r="CR40" s="10">
        <f t="shared" si="5"/>
        <v>0</v>
      </c>
      <c r="CS40" s="10">
        <f t="shared" si="5"/>
        <v>25</v>
      </c>
      <c r="CT40" s="10">
        <f t="shared" si="5"/>
        <v>75</v>
      </c>
      <c r="CU40" s="10">
        <f t="shared" si="5"/>
        <v>0</v>
      </c>
      <c r="CV40" s="10">
        <f t="shared" si="5"/>
        <v>25</v>
      </c>
      <c r="CW40" s="10">
        <f t="shared" si="5"/>
        <v>75</v>
      </c>
      <c r="CX40" s="10">
        <f t="shared" si="5"/>
        <v>25</v>
      </c>
      <c r="CY40" s="10">
        <f t="shared" si="5"/>
        <v>25</v>
      </c>
      <c r="CZ40" s="10">
        <f t="shared" si="5"/>
        <v>50</v>
      </c>
      <c r="DA40" s="10">
        <f t="shared" si="5"/>
        <v>25</v>
      </c>
      <c r="DB40" s="10">
        <f t="shared" si="5"/>
        <v>25</v>
      </c>
      <c r="DC40" s="10">
        <f t="shared" si="5"/>
        <v>50</v>
      </c>
      <c r="DD40" s="10">
        <f t="shared" si="5"/>
        <v>25</v>
      </c>
      <c r="DE40" s="10">
        <f t="shared" si="5"/>
        <v>25</v>
      </c>
      <c r="DF40" s="10">
        <f t="shared" si="5"/>
        <v>50</v>
      </c>
      <c r="DG40" s="10">
        <f t="shared" si="5"/>
        <v>0</v>
      </c>
      <c r="DH40" s="10">
        <f t="shared" si="5"/>
        <v>25</v>
      </c>
      <c r="DI40" s="10">
        <f t="shared" si="5"/>
        <v>75</v>
      </c>
      <c r="DJ40" s="10">
        <f t="shared" si="5"/>
        <v>0</v>
      </c>
      <c r="DK40" s="10">
        <f t="shared" si="5"/>
        <v>100</v>
      </c>
      <c r="DL40" s="10">
        <f t="shared" si="5"/>
        <v>0</v>
      </c>
      <c r="DM40" s="10">
        <f t="shared" si="5"/>
        <v>0</v>
      </c>
      <c r="DN40" s="10">
        <f t="shared" si="5"/>
        <v>50</v>
      </c>
      <c r="DO40" s="10">
        <f t="shared" si="5"/>
        <v>50</v>
      </c>
      <c r="DP40" s="10">
        <f t="shared" si="5"/>
        <v>0</v>
      </c>
      <c r="DQ40" s="10">
        <f t="shared" si="5"/>
        <v>50</v>
      </c>
      <c r="DR40" s="10">
        <f t="shared" si="5"/>
        <v>50</v>
      </c>
      <c r="DS40" s="10">
        <f t="shared" si="5"/>
        <v>50</v>
      </c>
      <c r="DT40" s="10">
        <f t="shared" si="5"/>
        <v>50</v>
      </c>
      <c r="DU40" s="10">
        <f t="shared" si="5"/>
        <v>0</v>
      </c>
      <c r="DV40" s="10">
        <f t="shared" si="5"/>
        <v>25</v>
      </c>
      <c r="DW40" s="10">
        <f t="shared" si="5"/>
        <v>25</v>
      </c>
      <c r="DX40" s="10">
        <f t="shared" si="5"/>
        <v>50</v>
      </c>
      <c r="DY40" s="10">
        <f t="shared" si="5"/>
        <v>25</v>
      </c>
      <c r="DZ40" s="10">
        <f t="shared" si="5"/>
        <v>25</v>
      </c>
      <c r="EA40" s="10">
        <f t="shared" si="5"/>
        <v>50</v>
      </c>
      <c r="EB40" s="10">
        <f t="shared" ref="EB40:GM40" si="6">EB39/4%</f>
        <v>0</v>
      </c>
      <c r="EC40" s="10">
        <f t="shared" si="6"/>
        <v>25</v>
      </c>
      <c r="ED40" s="10">
        <f t="shared" si="6"/>
        <v>75</v>
      </c>
      <c r="EE40" s="10">
        <f t="shared" si="6"/>
        <v>25</v>
      </c>
      <c r="EF40" s="10">
        <f t="shared" si="6"/>
        <v>25</v>
      </c>
      <c r="EG40" s="10">
        <f t="shared" si="6"/>
        <v>50</v>
      </c>
      <c r="EH40" s="10">
        <f t="shared" si="6"/>
        <v>0</v>
      </c>
      <c r="EI40" s="10">
        <f t="shared" si="6"/>
        <v>50</v>
      </c>
      <c r="EJ40" s="10">
        <f t="shared" si="6"/>
        <v>50</v>
      </c>
      <c r="EK40" s="10">
        <f t="shared" si="6"/>
        <v>25</v>
      </c>
      <c r="EL40" s="10">
        <f t="shared" si="6"/>
        <v>75</v>
      </c>
      <c r="EM40" s="10">
        <f t="shared" si="6"/>
        <v>0</v>
      </c>
      <c r="EN40" s="10">
        <f t="shared" si="6"/>
        <v>0</v>
      </c>
      <c r="EO40" s="10">
        <f t="shared" si="6"/>
        <v>50</v>
      </c>
      <c r="EP40" s="10">
        <f t="shared" si="6"/>
        <v>50</v>
      </c>
      <c r="EQ40" s="10">
        <f t="shared" si="6"/>
        <v>25</v>
      </c>
      <c r="ER40" s="10">
        <f t="shared" si="6"/>
        <v>75</v>
      </c>
      <c r="ES40" s="10">
        <f t="shared" si="6"/>
        <v>0</v>
      </c>
      <c r="ET40" s="10">
        <f t="shared" si="6"/>
        <v>25</v>
      </c>
      <c r="EU40" s="10">
        <f t="shared" si="6"/>
        <v>25</v>
      </c>
      <c r="EV40" s="10">
        <f t="shared" si="6"/>
        <v>50</v>
      </c>
      <c r="EW40" s="10">
        <f t="shared" si="6"/>
        <v>0</v>
      </c>
      <c r="EX40" s="10">
        <f t="shared" si="6"/>
        <v>25</v>
      </c>
      <c r="EY40" s="10">
        <f t="shared" si="6"/>
        <v>75</v>
      </c>
      <c r="EZ40" s="10">
        <f t="shared" si="6"/>
        <v>0</v>
      </c>
      <c r="FA40" s="10">
        <f t="shared" si="6"/>
        <v>50</v>
      </c>
      <c r="FB40" s="10">
        <f t="shared" si="6"/>
        <v>50</v>
      </c>
      <c r="FC40" s="10">
        <f t="shared" si="6"/>
        <v>25</v>
      </c>
      <c r="FD40" s="10">
        <f t="shared" si="6"/>
        <v>25</v>
      </c>
      <c r="FE40" s="10">
        <f t="shared" si="6"/>
        <v>50</v>
      </c>
      <c r="FF40" s="10">
        <f t="shared" si="6"/>
        <v>25</v>
      </c>
      <c r="FG40" s="10">
        <f t="shared" si="6"/>
        <v>25</v>
      </c>
      <c r="FH40" s="10">
        <f t="shared" si="6"/>
        <v>50</v>
      </c>
      <c r="FI40" s="10">
        <f t="shared" si="6"/>
        <v>25</v>
      </c>
      <c r="FJ40" s="10">
        <f t="shared" si="6"/>
        <v>25</v>
      </c>
      <c r="FK40" s="10">
        <f t="shared" si="6"/>
        <v>50</v>
      </c>
      <c r="FL40" s="10">
        <f t="shared" si="6"/>
        <v>25</v>
      </c>
      <c r="FM40" s="10">
        <f t="shared" si="6"/>
        <v>25</v>
      </c>
      <c r="FN40" s="10">
        <f t="shared" si="6"/>
        <v>50</v>
      </c>
      <c r="FO40" s="10">
        <f t="shared" si="6"/>
        <v>25</v>
      </c>
      <c r="FP40" s="10">
        <f t="shared" si="6"/>
        <v>25</v>
      </c>
      <c r="FQ40" s="10">
        <f t="shared" si="6"/>
        <v>50</v>
      </c>
      <c r="FR40" s="10">
        <f t="shared" si="6"/>
        <v>25</v>
      </c>
      <c r="FS40" s="10">
        <f t="shared" si="6"/>
        <v>25</v>
      </c>
      <c r="FT40" s="10">
        <f t="shared" si="6"/>
        <v>50</v>
      </c>
      <c r="FU40" s="10">
        <f t="shared" si="6"/>
        <v>0</v>
      </c>
      <c r="FV40" s="10">
        <f t="shared" si="6"/>
        <v>25</v>
      </c>
      <c r="FW40" s="10">
        <f t="shared" si="6"/>
        <v>75</v>
      </c>
      <c r="FX40" s="10">
        <f t="shared" si="6"/>
        <v>0</v>
      </c>
      <c r="FY40" s="10">
        <f t="shared" si="6"/>
        <v>25</v>
      </c>
      <c r="FZ40" s="10">
        <f t="shared" si="6"/>
        <v>75</v>
      </c>
      <c r="GA40" s="10">
        <f t="shared" si="6"/>
        <v>25</v>
      </c>
      <c r="GB40" s="10">
        <f t="shared" si="6"/>
        <v>25</v>
      </c>
      <c r="GC40" s="10">
        <f t="shared" si="6"/>
        <v>50</v>
      </c>
      <c r="GD40" s="10">
        <f t="shared" si="6"/>
        <v>25</v>
      </c>
      <c r="GE40" s="10">
        <f t="shared" si="6"/>
        <v>25</v>
      </c>
      <c r="GF40" s="10">
        <f t="shared" si="6"/>
        <v>50</v>
      </c>
      <c r="GG40" s="10">
        <f t="shared" si="6"/>
        <v>25</v>
      </c>
      <c r="GH40" s="10">
        <f t="shared" si="6"/>
        <v>25</v>
      </c>
      <c r="GI40" s="10">
        <f t="shared" si="6"/>
        <v>50</v>
      </c>
      <c r="GJ40" s="10">
        <f t="shared" si="6"/>
        <v>25</v>
      </c>
      <c r="GK40" s="10">
        <f t="shared" si="6"/>
        <v>25</v>
      </c>
      <c r="GL40" s="10">
        <f t="shared" si="6"/>
        <v>50</v>
      </c>
      <c r="GM40" s="10">
        <f t="shared" si="6"/>
        <v>25</v>
      </c>
      <c r="GN40" s="10">
        <f t="shared" ref="GN40:GR40" si="7">GN39/4%</f>
        <v>25</v>
      </c>
      <c r="GO40" s="10">
        <f t="shared" si="7"/>
        <v>50</v>
      </c>
      <c r="GP40" s="10">
        <f t="shared" si="7"/>
        <v>25</v>
      </c>
      <c r="GQ40" s="10">
        <f t="shared" si="7"/>
        <v>25</v>
      </c>
      <c r="GR40" s="10">
        <f t="shared" si="7"/>
        <v>50</v>
      </c>
    </row>
    <row r="41" spans="1:200" ht="1.5" customHeight="1" x14ac:dyDescent="0.25"/>
    <row r="42" spans="1:200" x14ac:dyDescent="0.25">
      <c r="B42" s="11" t="s">
        <v>763</v>
      </c>
    </row>
    <row r="43" spans="1:200" x14ac:dyDescent="0.25">
      <c r="B43" t="s">
        <v>764</v>
      </c>
      <c r="C43" t="s">
        <v>787</v>
      </c>
      <c r="D43" s="55">
        <f>(C40+F40+I40+L40+O40+R40)/6</f>
        <v>29.166666666666668</v>
      </c>
      <c r="E43">
        <f>D43/100*4</f>
        <v>1.1666666666666667</v>
      </c>
    </row>
    <row r="44" spans="1:200" x14ac:dyDescent="0.25">
      <c r="B44" t="s">
        <v>766</v>
      </c>
      <c r="C44" t="s">
        <v>787</v>
      </c>
      <c r="D44" s="55">
        <f>(D40+G40+J40+M40+P40+S40)/6</f>
        <v>50</v>
      </c>
      <c r="E44">
        <f>D44/100*4</f>
        <v>2</v>
      </c>
    </row>
    <row r="45" spans="1:200" x14ac:dyDescent="0.25">
      <c r="B45" t="s">
        <v>767</v>
      </c>
      <c r="C45" t="s">
        <v>787</v>
      </c>
      <c r="D45" s="55">
        <f>(E40+H40+K40+N40+Q40+T40)/6</f>
        <v>20.833333333333332</v>
      </c>
      <c r="E45">
        <f>D45/100*4</f>
        <v>0.83333333333333326</v>
      </c>
    </row>
    <row r="46" spans="1:200" x14ac:dyDescent="0.25">
      <c r="D46" s="54">
        <f>SUM(D43:D45)</f>
        <v>100</v>
      </c>
      <c r="E46" s="54">
        <f>SUM(E43:E45)</f>
        <v>4</v>
      </c>
    </row>
    <row r="47" spans="1:200" x14ac:dyDescent="0.25">
      <c r="B47" t="s">
        <v>764</v>
      </c>
      <c r="C47" t="s">
        <v>788</v>
      </c>
      <c r="D47" s="55">
        <f>(U40+X40+AA40+AD40+AG40+AJ40+AM40+AP40+AS40+AV40+AY40+BB40+BE40+BH40+BK40+BN40+BQ40+BT40)/18</f>
        <v>20.833333333333332</v>
      </c>
      <c r="E47">
        <f>D47/100*4</f>
        <v>0.83333333333333326</v>
      </c>
    </row>
    <row r="48" spans="1:200" x14ac:dyDescent="0.25">
      <c r="B48" t="s">
        <v>766</v>
      </c>
      <c r="C48" t="s">
        <v>788</v>
      </c>
      <c r="D48" s="55">
        <f>(V40+Y40+AB40+AE40+AH40+AK40+AN40+AQ40+AT40+AW40+AZ40+BC40+BF40+BI40+BL40+BO40+BR40+BU40)/18</f>
        <v>25</v>
      </c>
      <c r="E48">
        <f>D48/100*4</f>
        <v>1</v>
      </c>
    </row>
    <row r="49" spans="2:5" x14ac:dyDescent="0.25">
      <c r="B49" t="s">
        <v>767</v>
      </c>
      <c r="C49" t="s">
        <v>788</v>
      </c>
      <c r="D49" s="55">
        <f>(W40+Z40+AC40+AF40+AI40+AL40+AO40+AR40+AU40+AX40+BA40+BD40+BG40+BJ40+BM40+BP40+BS40+BV40)/18</f>
        <v>54.166666666666664</v>
      </c>
      <c r="E49">
        <f>D49/100*4</f>
        <v>2.1666666666666665</v>
      </c>
    </row>
    <row r="50" spans="2:5" x14ac:dyDescent="0.25">
      <c r="D50" s="54">
        <f>SUM(D47:D49)</f>
        <v>100</v>
      </c>
      <c r="E50" s="54">
        <f>SUM(E47:E49)</f>
        <v>4</v>
      </c>
    </row>
    <row r="51" spans="2:5" x14ac:dyDescent="0.25">
      <c r="B51" t="s">
        <v>764</v>
      </c>
      <c r="C51" t="s">
        <v>789</v>
      </c>
      <c r="D51" s="55">
        <f>(BW40+BZ40+CC40+CF40+CI40+CL40)/6</f>
        <v>4.166666666666667</v>
      </c>
      <c r="E51" s="33">
        <f>D51/100*4</f>
        <v>0.16666666666666669</v>
      </c>
    </row>
    <row r="52" spans="2:5" x14ac:dyDescent="0.25">
      <c r="B52" t="s">
        <v>766</v>
      </c>
      <c r="C52" t="s">
        <v>789</v>
      </c>
      <c r="D52" s="55">
        <f>(BX40+CA40+CD40+CG40+CJ40+CM40)/6</f>
        <v>41.666666666666664</v>
      </c>
      <c r="E52" s="33">
        <f>D52/100*4</f>
        <v>1.6666666666666665</v>
      </c>
    </row>
    <row r="53" spans="2:5" x14ac:dyDescent="0.25">
      <c r="B53" t="s">
        <v>767</v>
      </c>
      <c r="C53" t="s">
        <v>789</v>
      </c>
      <c r="D53" s="55">
        <f>(BY40+CB40+CE40+CH40+CK40+CN40)/6</f>
        <v>54.166666666666664</v>
      </c>
      <c r="E53" s="33">
        <f>D53/100*4</f>
        <v>2.1666666666666665</v>
      </c>
    </row>
    <row r="54" spans="2:5" x14ac:dyDescent="0.25">
      <c r="D54" s="53">
        <f>SUM(D51:D53)</f>
        <v>100</v>
      </c>
      <c r="E54" s="54">
        <f>SUM(E51:E53)</f>
        <v>4</v>
      </c>
    </row>
    <row r="55" spans="2:5" x14ac:dyDescent="0.25">
      <c r="B55" t="s">
        <v>764</v>
      </c>
      <c r="C55" t="s">
        <v>790</v>
      </c>
      <c r="D55" s="55">
        <f>(CO40+CR40+CU40+CX40+DA40+DD40+DG40+DJ40+DM40+DP40+DS40+DV40+DY40+EB40+EE40+EH40+EK40+EN40+EQ40+ET40+EW40+EZ40+FC40+FF40+FI40+FL40+FO40+FR40+FU40+FX40)/30</f>
        <v>15</v>
      </c>
      <c r="E55">
        <f>D55/100*4</f>
        <v>0.6</v>
      </c>
    </row>
    <row r="56" spans="2:5" x14ac:dyDescent="0.25">
      <c r="B56" t="s">
        <v>766</v>
      </c>
      <c r="C56" t="s">
        <v>790</v>
      </c>
      <c r="D56" s="55">
        <f>(CP40+CS40+CV40+CY40+DB40+DE40+DH40+DK40+DN40+DQ40+DT40+DW40+DZ40+EC40+EF40+EI40+EL40+EO40+ER40+EU40+EX40+FA40+FD40+FG40+FJ40+FM40+FP40+FS40+FV40+FY40)/30</f>
        <v>35.833333333333336</v>
      </c>
      <c r="E56">
        <f>D56/100*4</f>
        <v>1.4333333333333333</v>
      </c>
    </row>
    <row r="57" spans="2:5" x14ac:dyDescent="0.25">
      <c r="B57" t="s">
        <v>767</v>
      </c>
      <c r="C57" t="s">
        <v>790</v>
      </c>
      <c r="D57" s="55">
        <f>(CQ40+CT40+CW40+CZ40+DC40+DF40+DI40+DL40+DO40+DR40+DU40+DX40+EA40+ED40+EG40+EJ40+EM40+EP40+ES40+EV40+EY40+FB40+FE40+FH40+FK40+FN40+FQ40+FT40+FW40+FZ40)/30</f>
        <v>49.166666666666664</v>
      </c>
      <c r="E57">
        <f>D57/100*4</f>
        <v>1.9666666666666666</v>
      </c>
    </row>
    <row r="58" spans="2:5" x14ac:dyDescent="0.25">
      <c r="D58" s="54">
        <f>SUM(D55:D57)</f>
        <v>100</v>
      </c>
      <c r="E58" s="54">
        <f>SUM(E55:E57)</f>
        <v>4</v>
      </c>
    </row>
    <row r="59" spans="2:5" x14ac:dyDescent="0.25">
      <c r="B59" t="s">
        <v>764</v>
      </c>
      <c r="C59" t="s">
        <v>791</v>
      </c>
      <c r="D59" s="55">
        <f>(GA40+GD40+GG40+GJ40+GM40+GP40)/6</f>
        <v>25</v>
      </c>
      <c r="E59">
        <f>D59/100*4</f>
        <v>1</v>
      </c>
    </row>
    <row r="60" spans="2:5" x14ac:dyDescent="0.25">
      <c r="B60" t="s">
        <v>766</v>
      </c>
      <c r="C60" t="s">
        <v>791</v>
      </c>
      <c r="D60" s="55">
        <f>(GB40+GE40+GH40+GK40+GN40+GQ40)/6</f>
        <v>25</v>
      </c>
      <c r="E60">
        <f>D60/100*4</f>
        <v>1</v>
      </c>
    </row>
    <row r="61" spans="2:5" x14ac:dyDescent="0.25">
      <c r="B61" t="s">
        <v>767</v>
      </c>
      <c r="C61" t="s">
        <v>791</v>
      </c>
      <c r="D61" s="55">
        <f>(GC40+GF40+GI40+GL40+GO40+GR40)/6</f>
        <v>50</v>
      </c>
      <c r="E61">
        <f>D61/100*4</f>
        <v>2</v>
      </c>
    </row>
    <row r="62" spans="2:5" x14ac:dyDescent="0.25">
      <c r="D62" s="53">
        <f>SUM(D59:D61)</f>
        <v>100</v>
      </c>
      <c r="E62" s="54">
        <f>SUM(E59:E61)</f>
        <v>4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38" workbookViewId="0">
      <selection activeCell="D59" sqref="D59:D6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63" t="s">
        <v>0</v>
      </c>
      <c r="B4" s="63" t="s">
        <v>170</v>
      </c>
      <c r="C4" s="75" t="s">
        <v>414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 t="s">
        <v>321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110" t="s">
        <v>324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109" t="s">
        <v>417</v>
      </c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</row>
    <row r="5" spans="1:254" ht="15" customHeight="1" x14ac:dyDescent="0.25">
      <c r="A5" s="63"/>
      <c r="B5" s="6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 t="s">
        <v>415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82" t="s">
        <v>323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 t="s">
        <v>416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379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06" t="s">
        <v>380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 t="s">
        <v>330</v>
      </c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5" t="s">
        <v>325</v>
      </c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82" t="s">
        <v>331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129" t="s">
        <v>332</v>
      </c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05" t="s">
        <v>43</v>
      </c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82" t="s">
        <v>327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ht="4.1500000000000004" hidden="1" customHeight="1" x14ac:dyDescent="0.25">
      <c r="A6" s="63"/>
      <c r="B6" s="6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54" ht="16.149999999999999" hidden="1" customHeight="1" thickBot="1" x14ac:dyDescent="0.3">
      <c r="A7" s="63"/>
      <c r="B7" s="6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54" ht="17.45" hidden="1" customHeight="1" thickBot="1" x14ac:dyDescent="0.3">
      <c r="A8" s="63"/>
      <c r="B8" s="6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54" ht="18" hidden="1" customHeight="1" thickBot="1" x14ac:dyDescent="0.3">
      <c r="A9" s="63"/>
      <c r="B9" s="6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54" ht="30" hidden="1" customHeight="1" thickBot="1" x14ac:dyDescent="0.3">
      <c r="A10" s="63"/>
      <c r="B10" s="6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54" ht="15.75" x14ac:dyDescent="0.25">
      <c r="A11" s="63"/>
      <c r="B11" s="63"/>
      <c r="C11" s="106" t="s">
        <v>122</v>
      </c>
      <c r="D11" s="106" t="s">
        <v>2</v>
      </c>
      <c r="E11" s="106" t="s">
        <v>3</v>
      </c>
      <c r="F11" s="106" t="s">
        <v>123</v>
      </c>
      <c r="G11" s="106" t="s">
        <v>6</v>
      </c>
      <c r="H11" s="106" t="s">
        <v>7</v>
      </c>
      <c r="I11" s="106" t="s">
        <v>124</v>
      </c>
      <c r="J11" s="106"/>
      <c r="K11" s="106"/>
      <c r="L11" s="106" t="s">
        <v>163</v>
      </c>
      <c r="M11" s="106"/>
      <c r="N11" s="106"/>
      <c r="O11" s="106" t="s">
        <v>125</v>
      </c>
      <c r="P11" s="106"/>
      <c r="Q11" s="106"/>
      <c r="R11" s="106" t="s">
        <v>126</v>
      </c>
      <c r="S11" s="106"/>
      <c r="T11" s="106"/>
      <c r="U11" s="106" t="s">
        <v>127</v>
      </c>
      <c r="V11" s="106"/>
      <c r="W11" s="106"/>
      <c r="X11" s="106" t="s">
        <v>128</v>
      </c>
      <c r="Y11" s="106"/>
      <c r="Z11" s="106"/>
      <c r="AA11" s="106" t="s">
        <v>129</v>
      </c>
      <c r="AB11" s="106"/>
      <c r="AC11" s="106"/>
      <c r="AD11" s="106" t="s">
        <v>1255</v>
      </c>
      <c r="AE11" s="106"/>
      <c r="AF11" s="106"/>
      <c r="AG11" s="106" t="s">
        <v>164</v>
      </c>
      <c r="AH11" s="106"/>
      <c r="AI11" s="106"/>
      <c r="AJ11" s="82" t="s">
        <v>130</v>
      </c>
      <c r="AK11" s="82"/>
      <c r="AL11" s="82"/>
      <c r="AM11" s="82" t="s">
        <v>1264</v>
      </c>
      <c r="AN11" s="82"/>
      <c r="AO11" s="82"/>
      <c r="AP11" s="106" t="s">
        <v>131</v>
      </c>
      <c r="AQ11" s="106"/>
      <c r="AR11" s="106"/>
      <c r="AS11" s="106" t="s">
        <v>132</v>
      </c>
      <c r="AT11" s="106"/>
      <c r="AU11" s="106"/>
      <c r="AV11" s="82" t="s">
        <v>133</v>
      </c>
      <c r="AW11" s="82"/>
      <c r="AX11" s="82"/>
      <c r="AY11" s="106" t="s">
        <v>134</v>
      </c>
      <c r="AZ11" s="106"/>
      <c r="BA11" s="106"/>
      <c r="BB11" s="106" t="s">
        <v>135</v>
      </c>
      <c r="BC11" s="106"/>
      <c r="BD11" s="106"/>
      <c r="BE11" s="106" t="s">
        <v>136</v>
      </c>
      <c r="BF11" s="106"/>
      <c r="BG11" s="106"/>
      <c r="BH11" s="106" t="s">
        <v>137</v>
      </c>
      <c r="BI11" s="106"/>
      <c r="BJ11" s="106"/>
      <c r="BK11" s="106" t="s">
        <v>1270</v>
      </c>
      <c r="BL11" s="106"/>
      <c r="BM11" s="106"/>
      <c r="BN11" s="82" t="s">
        <v>138</v>
      </c>
      <c r="BO11" s="82"/>
      <c r="BP11" s="82"/>
      <c r="BQ11" s="82" t="s">
        <v>139</v>
      </c>
      <c r="BR11" s="82"/>
      <c r="BS11" s="82"/>
      <c r="BT11" s="82" t="s">
        <v>140</v>
      </c>
      <c r="BU11" s="82"/>
      <c r="BV11" s="82"/>
      <c r="BW11" s="82" t="s">
        <v>141</v>
      </c>
      <c r="BX11" s="82"/>
      <c r="BY11" s="82"/>
      <c r="BZ11" s="82" t="s">
        <v>142</v>
      </c>
      <c r="CA11" s="82"/>
      <c r="CB11" s="82"/>
      <c r="CC11" s="82" t="s">
        <v>143</v>
      </c>
      <c r="CD11" s="82"/>
      <c r="CE11" s="82"/>
      <c r="CF11" s="82" t="s">
        <v>144</v>
      </c>
      <c r="CG11" s="82"/>
      <c r="CH11" s="82"/>
      <c r="CI11" s="82" t="s">
        <v>145</v>
      </c>
      <c r="CJ11" s="82"/>
      <c r="CK11" s="82"/>
      <c r="CL11" s="82" t="s">
        <v>146</v>
      </c>
      <c r="CM11" s="82"/>
      <c r="CN11" s="82"/>
      <c r="CO11" s="82" t="s">
        <v>165</v>
      </c>
      <c r="CP11" s="82"/>
      <c r="CQ11" s="82"/>
      <c r="CR11" s="82" t="s">
        <v>147</v>
      </c>
      <c r="CS11" s="82"/>
      <c r="CT11" s="82"/>
      <c r="CU11" s="82" t="s">
        <v>148</v>
      </c>
      <c r="CV11" s="82"/>
      <c r="CW11" s="82"/>
      <c r="CX11" s="82" t="s">
        <v>149</v>
      </c>
      <c r="CY11" s="82"/>
      <c r="CZ11" s="82"/>
      <c r="DA11" s="82" t="s">
        <v>150</v>
      </c>
      <c r="DB11" s="82"/>
      <c r="DC11" s="82"/>
      <c r="DD11" s="82" t="s">
        <v>418</v>
      </c>
      <c r="DE11" s="82"/>
      <c r="DF11" s="82"/>
      <c r="DG11" s="82" t="s">
        <v>419</v>
      </c>
      <c r="DH11" s="82"/>
      <c r="DI11" s="82"/>
      <c r="DJ11" s="82" t="s">
        <v>420</v>
      </c>
      <c r="DK11" s="82"/>
      <c r="DL11" s="82"/>
      <c r="DM11" s="82" t="s">
        <v>421</v>
      </c>
      <c r="DN11" s="82"/>
      <c r="DO11" s="82"/>
      <c r="DP11" s="82" t="s">
        <v>422</v>
      </c>
      <c r="DQ11" s="82"/>
      <c r="DR11" s="82"/>
      <c r="DS11" s="82" t="s">
        <v>423</v>
      </c>
      <c r="DT11" s="82"/>
      <c r="DU11" s="82"/>
      <c r="DV11" s="82" t="s">
        <v>424</v>
      </c>
      <c r="DW11" s="82"/>
      <c r="DX11" s="82"/>
      <c r="DY11" s="82" t="s">
        <v>151</v>
      </c>
      <c r="DZ11" s="82"/>
      <c r="EA11" s="82"/>
      <c r="EB11" s="82" t="s">
        <v>152</v>
      </c>
      <c r="EC11" s="82"/>
      <c r="ED11" s="82"/>
      <c r="EE11" s="82" t="s">
        <v>153</v>
      </c>
      <c r="EF11" s="82"/>
      <c r="EG11" s="82"/>
      <c r="EH11" s="82" t="s">
        <v>166</v>
      </c>
      <c r="EI11" s="82"/>
      <c r="EJ11" s="82"/>
      <c r="EK11" s="82" t="s">
        <v>154</v>
      </c>
      <c r="EL11" s="82"/>
      <c r="EM11" s="82"/>
      <c r="EN11" s="82" t="s">
        <v>155</v>
      </c>
      <c r="EO11" s="82"/>
      <c r="EP11" s="82"/>
      <c r="EQ11" s="82" t="s">
        <v>156</v>
      </c>
      <c r="ER11" s="82"/>
      <c r="ES11" s="82"/>
      <c r="ET11" s="82" t="s">
        <v>157</v>
      </c>
      <c r="EU11" s="82"/>
      <c r="EV11" s="82"/>
      <c r="EW11" s="82" t="s">
        <v>158</v>
      </c>
      <c r="EX11" s="82"/>
      <c r="EY11" s="82"/>
      <c r="EZ11" s="82" t="s">
        <v>159</v>
      </c>
      <c r="FA11" s="82"/>
      <c r="FB11" s="82"/>
      <c r="FC11" s="82" t="s">
        <v>160</v>
      </c>
      <c r="FD11" s="82"/>
      <c r="FE11" s="82"/>
      <c r="FF11" s="82" t="s">
        <v>161</v>
      </c>
      <c r="FG11" s="82"/>
      <c r="FH11" s="82"/>
      <c r="FI11" s="82" t="s">
        <v>162</v>
      </c>
      <c r="FJ11" s="82"/>
      <c r="FK11" s="82"/>
      <c r="FL11" s="82" t="s">
        <v>167</v>
      </c>
      <c r="FM11" s="82"/>
      <c r="FN11" s="82"/>
      <c r="FO11" s="82" t="s">
        <v>168</v>
      </c>
      <c r="FP11" s="82"/>
      <c r="FQ11" s="82"/>
      <c r="FR11" s="82" t="s">
        <v>425</v>
      </c>
      <c r="FS11" s="82"/>
      <c r="FT11" s="82"/>
      <c r="FU11" s="82" t="s">
        <v>426</v>
      </c>
      <c r="FV11" s="82"/>
      <c r="FW11" s="82"/>
      <c r="FX11" s="82" t="s">
        <v>427</v>
      </c>
      <c r="FY11" s="82"/>
      <c r="FZ11" s="82"/>
      <c r="GA11" s="82" t="s">
        <v>428</v>
      </c>
      <c r="GB11" s="82"/>
      <c r="GC11" s="82"/>
      <c r="GD11" s="82" t="s">
        <v>429</v>
      </c>
      <c r="GE11" s="82"/>
      <c r="GF11" s="82"/>
      <c r="GG11" s="82" t="s">
        <v>430</v>
      </c>
      <c r="GH11" s="82"/>
      <c r="GI11" s="82"/>
      <c r="GJ11" s="82" t="s">
        <v>1348</v>
      </c>
      <c r="GK11" s="82"/>
      <c r="GL11" s="82"/>
      <c r="GM11" s="82" t="s">
        <v>1349</v>
      </c>
      <c r="GN11" s="82"/>
      <c r="GO11" s="82"/>
      <c r="GP11" s="82" t="s">
        <v>1351</v>
      </c>
      <c r="GQ11" s="82"/>
      <c r="GR11" s="82"/>
      <c r="GS11" s="82" t="s">
        <v>1355</v>
      </c>
      <c r="GT11" s="82"/>
      <c r="GU11" s="82"/>
      <c r="GV11" s="82" t="s">
        <v>1361</v>
      </c>
      <c r="GW11" s="82"/>
      <c r="GX11" s="82"/>
      <c r="GY11" s="82" t="s">
        <v>1362</v>
      </c>
      <c r="GZ11" s="82"/>
      <c r="HA11" s="82"/>
      <c r="HB11" s="82" t="s">
        <v>1366</v>
      </c>
      <c r="HC11" s="82"/>
      <c r="HD11" s="82"/>
      <c r="HE11" s="82" t="s">
        <v>1367</v>
      </c>
      <c r="HF11" s="82"/>
      <c r="HG11" s="82"/>
      <c r="HH11" s="82" t="s">
        <v>1369</v>
      </c>
      <c r="HI11" s="82"/>
      <c r="HJ11" s="82"/>
      <c r="HK11" s="82" t="s">
        <v>1373</v>
      </c>
      <c r="HL11" s="82"/>
      <c r="HM11" s="82"/>
      <c r="HN11" s="82" t="s">
        <v>1375</v>
      </c>
      <c r="HO11" s="82"/>
      <c r="HP11" s="82"/>
      <c r="HQ11" s="82" t="s">
        <v>1378</v>
      </c>
      <c r="HR11" s="82"/>
      <c r="HS11" s="82"/>
      <c r="HT11" s="82" t="s">
        <v>1383</v>
      </c>
      <c r="HU11" s="82"/>
      <c r="HV11" s="82"/>
      <c r="HW11" s="82" t="s">
        <v>1384</v>
      </c>
      <c r="HX11" s="82"/>
      <c r="HY11" s="82"/>
      <c r="HZ11" s="82" t="s">
        <v>431</v>
      </c>
      <c r="IA11" s="82"/>
      <c r="IB11" s="82"/>
      <c r="IC11" s="82" t="s">
        <v>432</v>
      </c>
      <c r="ID11" s="82"/>
      <c r="IE11" s="82"/>
      <c r="IF11" s="82" t="s">
        <v>433</v>
      </c>
      <c r="IG11" s="82"/>
      <c r="IH11" s="82"/>
      <c r="II11" s="82" t="s">
        <v>434</v>
      </c>
      <c r="IJ11" s="82"/>
      <c r="IK11" s="82"/>
      <c r="IL11" s="82" t="s">
        <v>435</v>
      </c>
      <c r="IM11" s="82"/>
      <c r="IN11" s="82"/>
      <c r="IO11" s="82" t="s">
        <v>436</v>
      </c>
      <c r="IP11" s="82"/>
      <c r="IQ11" s="82"/>
      <c r="IR11" s="82" t="s">
        <v>437</v>
      </c>
      <c r="IS11" s="82"/>
      <c r="IT11" s="82"/>
    </row>
    <row r="12" spans="1:254" ht="91.5" customHeight="1" x14ac:dyDescent="0.25">
      <c r="A12" s="63"/>
      <c r="B12" s="63"/>
      <c r="C12" s="62" t="s">
        <v>1240</v>
      </c>
      <c r="D12" s="62"/>
      <c r="E12" s="62"/>
      <c r="F12" s="60" t="s">
        <v>1243</v>
      </c>
      <c r="G12" s="60"/>
      <c r="H12" s="60"/>
      <c r="I12" s="60" t="s">
        <v>1244</v>
      </c>
      <c r="J12" s="60"/>
      <c r="K12" s="60"/>
      <c r="L12" s="60" t="s">
        <v>1248</v>
      </c>
      <c r="M12" s="60"/>
      <c r="N12" s="60"/>
      <c r="O12" s="60" t="s">
        <v>1249</v>
      </c>
      <c r="P12" s="60"/>
      <c r="Q12" s="60"/>
      <c r="R12" s="60" t="s">
        <v>1250</v>
      </c>
      <c r="S12" s="60"/>
      <c r="T12" s="60"/>
      <c r="U12" s="60" t="s">
        <v>617</v>
      </c>
      <c r="V12" s="60"/>
      <c r="W12" s="60"/>
      <c r="X12" s="60" t="s">
        <v>1402</v>
      </c>
      <c r="Y12" s="60"/>
      <c r="Z12" s="60"/>
      <c r="AA12" s="62" t="s">
        <v>620</v>
      </c>
      <c r="AB12" s="62"/>
      <c r="AC12" s="62"/>
      <c r="AD12" s="62" t="s">
        <v>1256</v>
      </c>
      <c r="AE12" s="62"/>
      <c r="AF12" s="62"/>
      <c r="AG12" s="60" t="s">
        <v>1257</v>
      </c>
      <c r="AH12" s="60"/>
      <c r="AI12" s="60"/>
      <c r="AJ12" s="60" t="s">
        <v>1261</v>
      </c>
      <c r="AK12" s="60"/>
      <c r="AL12" s="60"/>
      <c r="AM12" s="62" t="s">
        <v>1263</v>
      </c>
      <c r="AN12" s="62"/>
      <c r="AO12" s="62"/>
      <c r="AP12" s="60" t="s">
        <v>627</v>
      </c>
      <c r="AQ12" s="60"/>
      <c r="AR12" s="60"/>
      <c r="AS12" s="62" t="s">
        <v>1265</v>
      </c>
      <c r="AT12" s="62"/>
      <c r="AU12" s="62"/>
      <c r="AV12" s="60" t="s">
        <v>1266</v>
      </c>
      <c r="AW12" s="60"/>
      <c r="AX12" s="60"/>
      <c r="AY12" s="60" t="s">
        <v>633</v>
      </c>
      <c r="AZ12" s="60"/>
      <c r="BA12" s="60"/>
      <c r="BB12" s="60" t="s">
        <v>1267</v>
      </c>
      <c r="BC12" s="60"/>
      <c r="BD12" s="60"/>
      <c r="BE12" s="60" t="s">
        <v>1268</v>
      </c>
      <c r="BF12" s="60"/>
      <c r="BG12" s="60"/>
      <c r="BH12" s="60" t="s">
        <v>1269</v>
      </c>
      <c r="BI12" s="60"/>
      <c r="BJ12" s="60"/>
      <c r="BK12" s="60" t="s">
        <v>1275</v>
      </c>
      <c r="BL12" s="60"/>
      <c r="BM12" s="60"/>
      <c r="BN12" s="60" t="s">
        <v>1271</v>
      </c>
      <c r="BO12" s="60"/>
      <c r="BP12" s="60"/>
      <c r="BQ12" s="60" t="s">
        <v>1272</v>
      </c>
      <c r="BR12" s="60"/>
      <c r="BS12" s="60"/>
      <c r="BT12" s="60" t="s">
        <v>648</v>
      </c>
      <c r="BU12" s="60"/>
      <c r="BV12" s="60"/>
      <c r="BW12" s="60" t="s">
        <v>1280</v>
      </c>
      <c r="BX12" s="60"/>
      <c r="BY12" s="60"/>
      <c r="BZ12" s="60" t="s">
        <v>651</v>
      </c>
      <c r="CA12" s="60"/>
      <c r="CB12" s="60"/>
      <c r="CC12" s="60" t="s">
        <v>654</v>
      </c>
      <c r="CD12" s="60"/>
      <c r="CE12" s="60"/>
      <c r="CF12" s="60" t="s">
        <v>1283</v>
      </c>
      <c r="CG12" s="60"/>
      <c r="CH12" s="60"/>
      <c r="CI12" s="60" t="s">
        <v>1287</v>
      </c>
      <c r="CJ12" s="60"/>
      <c r="CK12" s="60"/>
      <c r="CL12" s="60" t="s">
        <v>1288</v>
      </c>
      <c r="CM12" s="60"/>
      <c r="CN12" s="60"/>
      <c r="CO12" s="60" t="s">
        <v>1289</v>
      </c>
      <c r="CP12" s="60"/>
      <c r="CQ12" s="60"/>
      <c r="CR12" s="60" t="s">
        <v>1290</v>
      </c>
      <c r="CS12" s="60"/>
      <c r="CT12" s="60"/>
      <c r="CU12" s="60" t="s">
        <v>1291</v>
      </c>
      <c r="CV12" s="60"/>
      <c r="CW12" s="60"/>
      <c r="CX12" s="60" t="s">
        <v>1292</v>
      </c>
      <c r="CY12" s="60"/>
      <c r="CZ12" s="60"/>
      <c r="DA12" s="60" t="s">
        <v>664</v>
      </c>
      <c r="DB12" s="60"/>
      <c r="DC12" s="60"/>
      <c r="DD12" s="60" t="s">
        <v>1297</v>
      </c>
      <c r="DE12" s="60"/>
      <c r="DF12" s="60"/>
      <c r="DG12" s="60" t="s">
        <v>1298</v>
      </c>
      <c r="DH12" s="60"/>
      <c r="DI12" s="60"/>
      <c r="DJ12" s="60" t="s">
        <v>1302</v>
      </c>
      <c r="DK12" s="60"/>
      <c r="DL12" s="60"/>
      <c r="DM12" s="60" t="s">
        <v>677</v>
      </c>
      <c r="DN12" s="60"/>
      <c r="DO12" s="60"/>
      <c r="DP12" s="60" t="s">
        <v>680</v>
      </c>
      <c r="DQ12" s="60"/>
      <c r="DR12" s="60"/>
      <c r="DS12" s="60" t="s">
        <v>1304</v>
      </c>
      <c r="DT12" s="60"/>
      <c r="DU12" s="60"/>
      <c r="DV12" s="60" t="s">
        <v>654</v>
      </c>
      <c r="DW12" s="60"/>
      <c r="DX12" s="60"/>
      <c r="DY12" s="60" t="s">
        <v>1309</v>
      </c>
      <c r="DZ12" s="60"/>
      <c r="EA12" s="60"/>
      <c r="EB12" s="60" t="s">
        <v>1310</v>
      </c>
      <c r="EC12" s="60"/>
      <c r="ED12" s="60"/>
      <c r="EE12" s="60" t="s">
        <v>689</v>
      </c>
      <c r="EF12" s="60"/>
      <c r="EG12" s="60"/>
      <c r="EH12" s="60" t="s">
        <v>1313</v>
      </c>
      <c r="EI12" s="60"/>
      <c r="EJ12" s="60"/>
      <c r="EK12" s="60" t="s">
        <v>693</v>
      </c>
      <c r="EL12" s="60"/>
      <c r="EM12" s="60"/>
      <c r="EN12" s="60" t="s">
        <v>694</v>
      </c>
      <c r="EO12" s="60"/>
      <c r="EP12" s="60"/>
      <c r="EQ12" s="60" t="s">
        <v>1316</v>
      </c>
      <c r="ER12" s="60"/>
      <c r="ES12" s="60"/>
      <c r="ET12" s="60" t="s">
        <v>1317</v>
      </c>
      <c r="EU12" s="60"/>
      <c r="EV12" s="60"/>
      <c r="EW12" s="60" t="s">
        <v>1318</v>
      </c>
      <c r="EX12" s="60"/>
      <c r="EY12" s="60"/>
      <c r="EZ12" s="60" t="s">
        <v>1319</v>
      </c>
      <c r="FA12" s="60"/>
      <c r="FB12" s="60"/>
      <c r="FC12" s="60" t="s">
        <v>1321</v>
      </c>
      <c r="FD12" s="60"/>
      <c r="FE12" s="60"/>
      <c r="FF12" s="60" t="s">
        <v>1328</v>
      </c>
      <c r="FG12" s="60"/>
      <c r="FH12" s="60"/>
      <c r="FI12" s="60" t="s">
        <v>1325</v>
      </c>
      <c r="FJ12" s="60"/>
      <c r="FK12" s="60"/>
      <c r="FL12" s="60" t="s">
        <v>1326</v>
      </c>
      <c r="FM12" s="60"/>
      <c r="FN12" s="60"/>
      <c r="FO12" s="106" t="s">
        <v>712</v>
      </c>
      <c r="FP12" s="106"/>
      <c r="FQ12" s="106"/>
      <c r="FR12" s="60" t="s">
        <v>1333</v>
      </c>
      <c r="FS12" s="60"/>
      <c r="FT12" s="60"/>
      <c r="FU12" s="60" t="s">
        <v>1335</v>
      </c>
      <c r="FV12" s="60"/>
      <c r="FW12" s="60"/>
      <c r="FX12" s="60" t="s">
        <v>717</v>
      </c>
      <c r="FY12" s="60"/>
      <c r="FZ12" s="60"/>
      <c r="GA12" s="60" t="s">
        <v>1337</v>
      </c>
      <c r="GB12" s="60"/>
      <c r="GC12" s="60"/>
      <c r="GD12" s="60" t="s">
        <v>1339</v>
      </c>
      <c r="GE12" s="60"/>
      <c r="GF12" s="60"/>
      <c r="GG12" s="60" t="s">
        <v>1343</v>
      </c>
      <c r="GH12" s="60"/>
      <c r="GI12" s="60"/>
      <c r="GJ12" s="62" t="s">
        <v>1344</v>
      </c>
      <c r="GK12" s="62"/>
      <c r="GL12" s="62"/>
      <c r="GM12" s="60" t="s">
        <v>725</v>
      </c>
      <c r="GN12" s="60"/>
      <c r="GO12" s="60"/>
      <c r="GP12" s="60" t="s">
        <v>1350</v>
      </c>
      <c r="GQ12" s="60"/>
      <c r="GR12" s="60"/>
      <c r="GS12" s="60" t="s">
        <v>1356</v>
      </c>
      <c r="GT12" s="60"/>
      <c r="GU12" s="60"/>
      <c r="GV12" s="60" t="s">
        <v>1357</v>
      </c>
      <c r="GW12" s="60"/>
      <c r="GX12" s="60"/>
      <c r="GY12" s="60" t="s">
        <v>730</v>
      </c>
      <c r="GZ12" s="60"/>
      <c r="HA12" s="60"/>
      <c r="HB12" s="60" t="s">
        <v>731</v>
      </c>
      <c r="HC12" s="60"/>
      <c r="HD12" s="60"/>
      <c r="HE12" s="60" t="s">
        <v>734</v>
      </c>
      <c r="HF12" s="60"/>
      <c r="HG12" s="60"/>
      <c r="HH12" s="60" t="s">
        <v>1368</v>
      </c>
      <c r="HI12" s="60"/>
      <c r="HJ12" s="60"/>
      <c r="HK12" s="60" t="s">
        <v>1374</v>
      </c>
      <c r="HL12" s="60"/>
      <c r="HM12" s="60"/>
      <c r="HN12" s="60" t="s">
        <v>1376</v>
      </c>
      <c r="HO12" s="60"/>
      <c r="HP12" s="60"/>
      <c r="HQ12" s="60" t="s">
        <v>1379</v>
      </c>
      <c r="HR12" s="60"/>
      <c r="HS12" s="60"/>
      <c r="HT12" s="60" t="s">
        <v>743</v>
      </c>
      <c r="HU12" s="60"/>
      <c r="HV12" s="60"/>
      <c r="HW12" s="60" t="s">
        <v>605</v>
      </c>
      <c r="HX12" s="60"/>
      <c r="HY12" s="60"/>
      <c r="HZ12" s="60" t="s">
        <v>1385</v>
      </c>
      <c r="IA12" s="60"/>
      <c r="IB12" s="60"/>
      <c r="IC12" s="60" t="s">
        <v>1388</v>
      </c>
      <c r="ID12" s="60"/>
      <c r="IE12" s="60"/>
      <c r="IF12" s="60" t="s">
        <v>749</v>
      </c>
      <c r="IG12" s="60"/>
      <c r="IH12" s="60"/>
      <c r="II12" s="60" t="s">
        <v>1392</v>
      </c>
      <c r="IJ12" s="60"/>
      <c r="IK12" s="60"/>
      <c r="IL12" s="60" t="s">
        <v>1393</v>
      </c>
      <c r="IM12" s="60"/>
      <c r="IN12" s="60"/>
      <c r="IO12" s="60" t="s">
        <v>1398</v>
      </c>
      <c r="IP12" s="60"/>
      <c r="IQ12" s="60"/>
      <c r="IR12" s="60" t="s">
        <v>753</v>
      </c>
      <c r="IS12" s="60"/>
      <c r="IT12" s="60"/>
    </row>
    <row r="13" spans="1:254" ht="131.25" customHeight="1" x14ac:dyDescent="0.25">
      <c r="A13" s="63"/>
      <c r="B13" s="63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56" t="s">
        <v>171</v>
      </c>
      <c r="B39" s="57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5" customHeight="1" x14ac:dyDescent="0.25">
      <c r="A40" s="58" t="s">
        <v>792</v>
      </c>
      <c r="B40" s="5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55">
        <f>(C40+F40+I40+L40+O40+R40+U40)/7</f>
        <v>0</v>
      </c>
      <c r="E43" s="33">
        <f>D43/100*25</f>
        <v>0</v>
      </c>
    </row>
    <row r="44" spans="1:254" x14ac:dyDescent="0.25">
      <c r="B44" t="s">
        <v>766</v>
      </c>
      <c r="C44" t="s">
        <v>765</v>
      </c>
      <c r="D44" s="55">
        <f>(D40+G40+J40+M40+P40+S40+V40)/7</f>
        <v>0</v>
      </c>
      <c r="E44" s="33">
        <f t="shared" ref="E44:E45" si="8">D44/100*25</f>
        <v>0</v>
      </c>
    </row>
    <row r="45" spans="1:254" x14ac:dyDescent="0.25">
      <c r="B45" t="s">
        <v>767</v>
      </c>
      <c r="C45" t="s">
        <v>765</v>
      </c>
      <c r="D45" s="55">
        <f>(E40+H40+K40+N40+Q40+T40+W40)/7</f>
        <v>0</v>
      </c>
      <c r="E45" s="33">
        <f t="shared" si="8"/>
        <v>0</v>
      </c>
    </row>
    <row r="46" spans="1:254" x14ac:dyDescent="0.25">
      <c r="D46" s="53">
        <f>SUM(D43:D45)</f>
        <v>0</v>
      </c>
      <c r="E46" s="53">
        <f>SUM(E43:E45)</f>
        <v>0</v>
      </c>
    </row>
    <row r="47" spans="1:254" x14ac:dyDescent="0.25">
      <c r="B47" t="s">
        <v>764</v>
      </c>
      <c r="C47" t="s">
        <v>768</v>
      </c>
      <c r="D47" s="55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25">
      <c r="B48" t="s">
        <v>766</v>
      </c>
      <c r="C48" t="s">
        <v>768</v>
      </c>
      <c r="D48" s="55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25">
      <c r="B49" t="s">
        <v>767</v>
      </c>
      <c r="C49" t="s">
        <v>768</v>
      </c>
      <c r="D49" s="55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770</v>
      </c>
      <c r="D51" s="55">
        <f>(DD40+DG40+DJ40+DM40+DP40+DS40+DV40)/7</f>
        <v>0</v>
      </c>
      <c r="E51" s="33">
        <f>D51/100*25</f>
        <v>0</v>
      </c>
    </row>
    <row r="52" spans="2:5" x14ac:dyDescent="0.25">
      <c r="B52" t="s">
        <v>766</v>
      </c>
      <c r="C52" t="s">
        <v>770</v>
      </c>
      <c r="D52" s="55">
        <f>(DD40+DG40+DJ40+DM40+DP40+DS40+DV40)/7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770</v>
      </c>
      <c r="D53" s="55">
        <f>(DF40+DI40+DL40+DO40+DR40+DU40+DX40)/7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3">
        <f>SUM(E51:E53)</f>
        <v>0</v>
      </c>
    </row>
    <row r="55" spans="2:5" x14ac:dyDescent="0.25">
      <c r="B55" t="s">
        <v>764</v>
      </c>
      <c r="C55" t="s">
        <v>769</v>
      </c>
      <c r="D55" s="55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25">
      <c r="B56" t="s">
        <v>766</v>
      </c>
      <c r="C56" t="s">
        <v>769</v>
      </c>
      <c r="D56" s="55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25">
      <c r="B57" t="s">
        <v>767</v>
      </c>
      <c r="C57" t="s">
        <v>769</v>
      </c>
      <c r="D57" s="55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25">
      <c r="D58" s="53">
        <f>SUM(D55:D57)</f>
        <v>0</v>
      </c>
      <c r="E58" s="53">
        <f>SUM(E55:E57)</f>
        <v>0</v>
      </c>
    </row>
    <row r="59" spans="2:5" x14ac:dyDescent="0.25">
      <c r="B59" t="s">
        <v>764</v>
      </c>
      <c r="C59" t="s">
        <v>771</v>
      </c>
      <c r="D59" s="55">
        <f>(HZ40+IC40+IF40+II40+IL40+IO40+IR40)/7</f>
        <v>0</v>
      </c>
      <c r="E59" s="33">
        <f>D59/100*25</f>
        <v>0</v>
      </c>
    </row>
    <row r="60" spans="2:5" x14ac:dyDescent="0.25">
      <c r="B60" t="s">
        <v>766</v>
      </c>
      <c r="C60" t="s">
        <v>771</v>
      </c>
      <c r="D60" s="55">
        <f>(IA40+ID40+IG40+IJ40+IM40+IP40+IS40)/7</f>
        <v>0</v>
      </c>
      <c r="E60" s="33">
        <f t="shared" ref="E60:E61" si="12">D60/100*25</f>
        <v>0</v>
      </c>
    </row>
    <row r="61" spans="2:5" x14ac:dyDescent="0.25">
      <c r="B61" t="s">
        <v>767</v>
      </c>
      <c r="C61" t="s">
        <v>771</v>
      </c>
      <c r="D61" s="55">
        <f>(IB40+IE40+IH40+IK40+IN40+IQ40+IT40)/7</f>
        <v>0</v>
      </c>
      <c r="E61" s="33">
        <f t="shared" si="12"/>
        <v>0</v>
      </c>
    </row>
    <row r="62" spans="2:5" x14ac:dyDescent="0.25">
      <c r="D62" s="53">
        <f>SUM(D59:D61)</f>
        <v>0</v>
      </c>
      <c r="E62" s="53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2024-04-15T05:06:31Z</cp:lastPrinted>
  <dcterms:created xsi:type="dcterms:W3CDTF">2022-12-22T06:57:03Z</dcterms:created>
  <dcterms:modified xsi:type="dcterms:W3CDTF">2024-04-15T05:06:40Z</dcterms:modified>
</cp:coreProperties>
</file>